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60" windowHeight="991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<sst xmlns="http://schemas.openxmlformats.org/spreadsheetml/2006/main" count="122" uniqueCount="90">
  <si>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</si>
  <si>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</si>
  <si>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</si>
  <si>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</si>
  <si>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</si>
  <si>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</si>
  <si>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</si>
  <si>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</si>
  <si>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</si>
  <si>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</si>
  <si>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</si>
  <si>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</si>
  <si>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</si>
  <si>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</si>
  <si>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</si>
  <si>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</si>
  <si>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</si>
  <si>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</si>
  <si>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</si>
  <si>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</si>
  <si>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</si>
  <si>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</si>
  <si>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</si>
  <si>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</si>
  <si>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</si>
  <si>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</si>
  <si>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</si>
  <si>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</si>
  <si>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</si>
  <si>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</si>
  <si>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</si>
  <si>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</si>
  <si>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</si>
  <si>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</si>
  <si>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</si>
  <si>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</si>
  <si>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</si>
  <si>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</si>
  <si>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</si>
  <si>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</si>
  <si>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</si>
  <si>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</si>
  <si>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</si>
  <si>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</si>
  <si>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</si>
  <si>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</si>
  <si>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</si>
  <si>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</si>
  <si>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</si>
  <si>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תעודת סל ישראלית</t>
  </si>
  <si>
    <t>תעודת סל זרה</t>
  </si>
  <si>
    <t>סך הכל עמלות ניהול חיצוני</t>
  </si>
  <si>
    <t>(1)      מנהל קרנות א'</t>
  </si>
  <si>
    <t>(1)      גוף/יחיד א'</t>
  </si>
  <si>
    <t>(2)      גוף/יחיד ב'</t>
  </si>
  <si>
    <t>(3)      אחרים</t>
  </si>
  <si>
    <t>(2)      מנהל קרנות ב'</t>
  </si>
  <si>
    <t>(1)      ברוקר א'</t>
  </si>
  <si>
    <t>(2)      ברוקר ב'</t>
  </si>
  <si>
    <t>(1)      קסטודיאן א'</t>
  </si>
  <si>
    <t>(2)      קסטודיאן ב'</t>
  </si>
  <si>
    <t>אנליסט קופות גמל בע"מ</t>
  </si>
  <si>
    <t>אנליסט מסלולית - קרן השתלמות</t>
  </si>
  <si>
    <t>6. סה"כ הוצאות ישירות (סיכום סעיפים 1 עד 5)</t>
  </si>
  <si>
    <t>(2)      אחרים</t>
  </si>
  <si>
    <t>אחר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</si>
  <si>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</si>
  <si>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</si>
  <si>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קוגיטו</t>
  </si>
  <si>
    <t>ה.סך תשלומים בגין השקעה בקרנות סל ישראליות</t>
  </si>
  <si>
    <t>ו.סך תשלומים בגין השקעה בקרנות סל זרות</t>
  </si>
  <si>
    <t>תשלום בגין השקעה בקרנות סל</t>
  </si>
  <si>
    <t>סה"כ תשלום בגין השקעה בקרנות סל</t>
  </si>
  <si>
    <t>(1)      בנק לאומי</t>
  </si>
  <si>
    <t>הראל קרנות מדד</t>
  </si>
  <si>
    <t>קסם קרנות נאמנו</t>
  </si>
  <si>
    <t>מיטב תכלית</t>
  </si>
  <si>
    <t>Ishares</t>
  </si>
  <si>
    <t>Invesco</t>
  </si>
  <si>
    <t>Spdr</t>
  </si>
  <si>
    <r>
      <t xml:space="preserve">נספח 1- סך התשלומים ששולמו בעד כל סוג של הוצאה ישירה לתקופה המסתיימת ביום </t>
    </r>
    <r>
      <rPr>
        <b/>
        <sz val="10"/>
        <color indexed="8"/>
        <rFont val="Arial Narrow"/>
        <family val="2"/>
      </rPr>
      <t>31.12.2021</t>
    </r>
  </si>
  <si>
    <r>
      <t xml:space="preserve">נספח 2 – פרוט עמלות והוצאות לשנה המסתיימת ביום: </t>
    </r>
    <r>
      <rPr>
        <b/>
        <sz val="10"/>
        <color indexed="8"/>
        <rFont val="Arial Narrow"/>
        <family val="2"/>
      </rPr>
      <t>31.12.2021</t>
    </r>
  </si>
  <si>
    <r>
      <t xml:space="preserve">נספח 3 - פירוט עמלות ניהול חיצוני לשנה המסתיימת ביום: </t>
    </r>
    <r>
      <rPr>
        <b/>
        <sz val="10"/>
        <color indexed="8"/>
        <rFont val="Arial Narrow"/>
        <family val="2"/>
      </rPr>
      <t>31.12.2021</t>
    </r>
  </si>
  <si>
    <t>שרותי בורסה והשקעות בישראל אי.בי. אי. בע"מ</t>
  </si>
  <si>
    <t>לידר ושות' בית השקעות בע"מ</t>
  </si>
  <si>
    <t>מיטב דש טרייד בע"מ 5018</t>
  </si>
  <si>
    <t>בנק לאומי לישראל בע"מ</t>
  </si>
  <si>
    <t>מגדל</t>
  </si>
  <si>
    <t>Fidelity</t>
  </si>
  <si>
    <t>Deutsche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</si>
</sst>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00"/>
    <numFmt numFmtId="171" formatCode="0.0000000000"/>
    <numFmt numFmtId="172" formatCode="0.0000000"/>
    <numFmt numFmtId="173" formatCode="0.00000000000"/>
    <numFmt numFmtId="174" formatCode="0.0%"/>
    <numFmt numFmtId="175" formatCode="0.000%"/>
    <numFmt numFmtId="176" formatCode="0.0000%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David"/>
      <family val="2"/>
    </font>
    <font>
      <sz val="10"/>
      <color indexed="8"/>
      <name val="FrankRuehl"/>
      <family val="2"/>
    </font>
    <font>
      <sz val="11"/>
      <color indexed="18"/>
      <name val="FrankRuehl"/>
      <family val="2"/>
    </font>
    <font>
      <b/>
      <sz val="10"/>
      <color indexed="18"/>
      <name val="FrankRuehl"/>
      <family val="2"/>
    </font>
    <font>
      <b/>
      <sz val="10"/>
      <color indexed="8"/>
      <name val="FrankRuehl"/>
      <family val="2"/>
    </font>
    <font>
      <b/>
      <sz val="10"/>
      <color indexed="18"/>
      <name val="David"/>
      <family val="2"/>
    </font>
    <font>
      <sz val="10"/>
      <color indexed="8"/>
      <name val="David"/>
      <family val="2"/>
    </font>
    <font>
      <b/>
      <sz val="10"/>
      <color indexed="8"/>
      <name val="Arial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David"/>
      <family val="2"/>
    </font>
    <font>
      <sz val="10"/>
      <color theme="1"/>
      <name val="FrankRuehl"/>
      <family val="2"/>
    </font>
    <font>
      <sz val="11"/>
      <color rgb="FF000080"/>
      <name val="FrankRuehl"/>
      <family val="2"/>
    </font>
    <font>
      <b/>
      <sz val="10"/>
      <color rgb="FF000080"/>
      <name val="FrankRuehl"/>
      <family val="2"/>
    </font>
    <font>
      <b/>
      <sz val="10"/>
      <color theme="1"/>
      <name val="FrankRuehl"/>
      <family val="2"/>
    </font>
    <font>
      <sz val="10"/>
      <color theme="1"/>
      <name val="Arial"/>
      <family val="2"/>
    </font>
    <font>
      <b/>
      <sz val="10"/>
      <color rgb="FF000080"/>
      <name val="David"/>
      <family val="2"/>
    </font>
    <font>
      <sz val="10"/>
      <color theme="1"/>
      <name val="David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theme="0" tint="-0.4999699890613556"/>
      </top>
      <bottom style="medium">
        <color rgb="FF80808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41" fontId="0" fillId="0" borderId="0" applyFont="0" applyFill="0" applyBorder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readingOrder="2"/>
    </xf>
    <xf numFmtId="0" fontId="50" fillId="33" borderId="10" xfId="0" applyFont="1" applyFill="1" applyBorder="1" applyAlignment="1">
      <alignment horizontal="justify" vertical="center" wrapText="1" readingOrder="2"/>
    </xf>
    <xf numFmtId="0" fontId="50" fillId="33" borderId="10" xfId="0" applyFont="1" applyFill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 horizontal="justify" vertical="center" wrapText="1" readingOrder="2"/>
    </xf>
    <xf numFmtId="0" fontId="52" fillId="33" borderId="1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right" vertical="center" wrapText="1" readingOrder="2"/>
    </xf>
    <xf numFmtId="0" fontId="54" fillId="33" borderId="1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55" fillId="33" borderId="11" xfId="0" applyFont="1" applyFill="1" applyBorder="1" applyAlignment="1">
      <alignment horizontal="right" vertical="center" wrapText="1" readingOrder="2"/>
    </xf>
    <xf numFmtId="0" fontId="49" fillId="33" borderId="12" xfId="0" applyFont="1" applyFill="1" applyBorder="1" applyAlignment="1">
      <alignment horizontal="right" vertical="center" wrapText="1" readingOrder="2"/>
    </xf>
    <xf numFmtId="0" fontId="49" fillId="33" borderId="10" xfId="0" applyFont="1" applyFill="1" applyBorder="1" applyAlignment="1">
      <alignment horizontal="right" vertical="center" wrapText="1" readingOrder="2"/>
    </xf>
    <xf numFmtId="0" fontId="56" fillId="33" borderId="10" xfId="0" applyFont="1" applyFill="1" applyBorder="1" applyAlignment="1">
      <alignment horizontal="right" vertical="center" wrapText="1" readingOrder="2"/>
    </xf>
    <xf numFmtId="0" fontId="49" fillId="33" borderId="13" xfId="0" applyFont="1" applyFill="1" applyBorder="1" applyAlignment="1">
      <alignment horizontal="right" vertical="center" wrapText="1" readingOrder="2"/>
    </xf>
    <xf numFmtId="0" fontId="49" fillId="33" borderId="14" xfId="0" applyFont="1" applyFill="1" applyBorder="1" applyAlignment="1">
      <alignment horizontal="right" vertical="center" wrapText="1" readingOrder="2"/>
    </xf>
    <xf numFmtId="0" fontId="54" fillId="33" borderId="15" xfId="0" applyFont="1" applyFill="1" applyBorder="1" applyAlignment="1">
      <alignment horizontal="right" vertical="center" wrapText="1" readingOrder="2"/>
    </xf>
    <xf numFmtId="43" fontId="0" fillId="0" borderId="0" xfId="0" applyNumberFormat="1" applyAlignment="1">
      <alignment/>
    </xf>
    <xf numFmtId="0" fontId="57" fillId="0" borderId="0" xfId="0" applyFont="1" applyAlignment="1">
      <alignment/>
    </xf>
    <xf numFmtId="0" fontId="54" fillId="33" borderId="16" xfId="0" applyFont="1" applyFill="1" applyBorder="1" applyAlignment="1">
      <alignment horizontal="right" vertical="center" wrapText="1" readingOrder="2"/>
    </xf>
    <xf numFmtId="2" fontId="54" fillId="34" borderId="16" xfId="0" applyNumberFormat="1" applyFont="1" applyFill="1" applyBorder="1" applyAlignment="1">
      <alignment horizontal="right" vertical="center" wrapText="1" readingOrder="2"/>
    </xf>
    <xf numFmtId="2" fontId="54" fillId="34" borderId="17" xfId="0" applyNumberFormat="1" applyFont="1" applyFill="1" applyBorder="1" applyAlignment="1">
      <alignment horizontal="right" vertical="center" wrapText="1" readingOrder="2"/>
    </xf>
    <xf numFmtId="2" fontId="54" fillId="33" borderId="16" xfId="0" applyNumberFormat="1" applyFont="1" applyFill="1" applyBorder="1" applyAlignment="1">
      <alignment horizontal="right" vertical="center" wrapText="1" readingOrder="2"/>
    </xf>
    <xf numFmtId="2" fontId="54" fillId="34" borderId="18" xfId="0" applyNumberFormat="1" applyFont="1" applyFill="1" applyBorder="1" applyAlignment="1">
      <alignment horizontal="right" vertical="center" wrapText="1" readingOrder="2"/>
    </xf>
    <xf numFmtId="2" fontId="58" fillId="33" borderId="16" xfId="0" applyNumberFormat="1" applyFont="1" applyFill="1" applyBorder="1" applyAlignment="1">
      <alignment horizontal="right" vertical="center" wrapText="1" readingOrder="2"/>
    </xf>
    <xf numFmtId="43" fontId="58" fillId="33" borderId="16" xfId="33" applyFont="1" applyFill="1" applyBorder="1" applyAlignment="1">
      <alignment horizontal="right" vertical="center" wrapText="1" readingOrder="2"/>
    </xf>
    <xf numFmtId="0" fontId="54" fillId="33" borderId="16" xfId="0" applyFont="1" applyFill="1" applyBorder="1" applyAlignment="1">
      <alignment horizontal="justify" vertical="center" wrapText="1" readingOrder="2"/>
    </xf>
    <xf numFmtId="0" fontId="54" fillId="34" borderId="16" xfId="0" applyFont="1" applyFill="1" applyBorder="1" applyAlignment="1">
      <alignment horizontal="justify" vertical="center" wrapText="1" readingOrder="2"/>
    </xf>
    <xf numFmtId="0" fontId="54" fillId="34" borderId="17" xfId="0" applyFont="1" applyFill="1" applyBorder="1" applyAlignment="1">
      <alignment horizontal="justify" vertical="center" wrapText="1" readingOrder="2"/>
    </xf>
    <xf numFmtId="0" fontId="54" fillId="33" borderId="19" xfId="0" applyFont="1" applyFill="1" applyBorder="1" applyAlignment="1">
      <alignment horizontal="justify" vertical="center" wrapText="1" readingOrder="2"/>
    </xf>
    <xf numFmtId="0" fontId="54" fillId="34" borderId="18" xfId="0" applyFont="1" applyFill="1" applyBorder="1" applyAlignment="1">
      <alignment horizontal="justify" vertical="center" wrapText="1" readingOrder="2"/>
    </xf>
    <xf numFmtId="0" fontId="54" fillId="34" borderId="20" xfId="0" applyFont="1" applyFill="1" applyBorder="1" applyAlignment="1">
      <alignment horizontal="justify" vertical="center" wrapText="1" readingOrder="2"/>
    </xf>
    <xf numFmtId="0" fontId="54" fillId="33" borderId="13" xfId="0" applyFont="1" applyFill="1" applyBorder="1" applyAlignment="1">
      <alignment horizontal="right" vertical="center" wrapText="1" readingOrder="2"/>
    </xf>
    <xf numFmtId="2" fontId="54" fillId="34" borderId="16" xfId="0" applyNumberFormat="1" applyFont="1" applyFill="1" applyBorder="1" applyAlignment="1">
      <alignment horizontal="justify" vertical="center" wrapText="1" readingOrder="2"/>
    </xf>
    <xf numFmtId="2" fontId="54" fillId="34" borderId="17" xfId="0" applyNumberFormat="1" applyFont="1" applyFill="1" applyBorder="1" applyAlignment="1">
      <alignment horizontal="justify" vertical="center" wrapText="1" readingOrder="2"/>
    </xf>
    <xf numFmtId="2" fontId="54" fillId="34" borderId="18" xfId="0" applyNumberFormat="1" applyFont="1" applyFill="1" applyBorder="1" applyAlignment="1">
      <alignment horizontal="justify" vertical="center" wrapText="1" readingOrder="2"/>
    </xf>
    <xf numFmtId="2" fontId="58" fillId="33" borderId="16" xfId="0" applyNumberFormat="1" applyFont="1" applyFill="1" applyBorder="1" applyAlignment="1">
      <alignment horizontal="justify" vertical="center" wrapText="1" readingOrder="2"/>
    </xf>
    <xf numFmtId="43" fontId="58" fillId="33" borderId="16" xfId="0" applyNumberFormat="1" applyFont="1" applyFill="1" applyBorder="1" applyAlignment="1">
      <alignment horizontal="justify" vertical="center" wrapText="1" readingOrder="2"/>
    </xf>
    <xf numFmtId="0" fontId="49" fillId="33" borderId="21" xfId="0" applyFont="1" applyFill="1" applyBorder="1" applyAlignment="1">
      <alignment horizontal="right" vertical="center" wrapText="1" readingOrder="2"/>
    </xf>
    <xf numFmtId="2" fontId="58" fillId="33" borderId="22" xfId="0" applyNumberFormat="1" applyFont="1" applyFill="1" applyBorder="1" applyAlignment="1">
      <alignment horizontal="right" vertical="center" wrapText="1" readingOrder="2"/>
    </xf>
    <xf numFmtId="0" fontId="54" fillId="33" borderId="23" xfId="0" applyFont="1" applyFill="1" applyBorder="1" applyAlignment="1">
      <alignment horizontal="right" vertical="center" wrapText="1" readingOrder="2"/>
    </xf>
    <xf numFmtId="0" fontId="52" fillId="33" borderId="24" xfId="0" applyFont="1" applyFill="1" applyBorder="1" applyAlignment="1">
      <alignment horizontal="right" vertical="center" wrapText="1" readingOrder="2"/>
    </xf>
    <xf numFmtId="0" fontId="49" fillId="33" borderId="22" xfId="0" applyFont="1" applyFill="1" applyBorder="1" applyAlignment="1">
      <alignment horizontal="right" vertical="center" wrapText="1" readingOrder="2"/>
    </xf>
    <xf numFmtId="43" fontId="58" fillId="33" borderId="16" xfId="33" applyFont="1" applyFill="1" applyBorder="1" applyAlignment="1">
      <alignment horizontal="justify" vertical="center" wrapText="1" readingOrder="2"/>
    </xf>
    <xf numFmtId="0" fontId="52" fillId="33" borderId="24" xfId="0" applyFont="1" applyFill="1" applyBorder="1" applyAlignment="1">
      <alignment horizontal="justify" vertical="center" wrapText="1" readingOrder="2"/>
    </xf>
    <xf numFmtId="0" fontId="59" fillId="0" borderId="0" xfId="0" applyFont="1" applyAlignment="1">
      <alignment horizontal="justify" vertical="center" readingOrder="2"/>
    </xf>
    <xf numFmtId="0" fontId="54" fillId="35" borderId="16" xfId="0" applyFont="1" applyFill="1" applyBorder="1" applyAlignment="1">
      <alignment horizontal="justify" vertical="center" wrapText="1" readingOrder="2"/>
    </xf>
    <xf numFmtId="2" fontId="54" fillId="34" borderId="25" xfId="0" applyNumberFormat="1" applyFont="1" applyFill="1" applyBorder="1" applyAlignment="1">
      <alignment horizontal="right" vertical="center" wrapText="1" readingOrder="2"/>
    </xf>
    <xf numFmtId="43" fontId="54" fillId="34" borderId="16" xfId="33" applyFont="1" applyFill="1" applyBorder="1" applyAlignment="1">
      <alignment horizontal="justify" vertical="center" wrapText="1" readingOrder="2"/>
    </xf>
    <xf numFmtId="0" fontId="43" fillId="0" borderId="0" xfId="0" applyFont="1" applyAlignment="1">
      <alignment/>
    </xf>
    <xf numFmtId="1" fontId="54" fillId="34" borderId="16" xfId="0" applyNumberFormat="1" applyFont="1" applyFill="1" applyBorder="1" applyAlignment="1">
      <alignment horizontal="justify" vertical="center" wrapText="1" readingOrder="2"/>
    </xf>
    <xf numFmtId="1" fontId="54" fillId="33" borderId="16" xfId="0" applyNumberFormat="1" applyFont="1" applyFill="1" applyBorder="1" applyAlignment="1">
      <alignment horizontal="justify" vertical="center" wrapText="1" readingOrder="2"/>
    </xf>
    <xf numFmtId="10" fontId="58" fillId="35" borderId="16" xfId="36" applyNumberFormat="1" applyFont="1" applyFill="1" applyBorder="1" applyAlignment="1">
      <alignment horizontal="justify" vertical="center" wrapText="1" readingOrder="2"/>
    </xf>
    <xf numFmtId="2" fontId="54" fillId="33" borderId="16" xfId="0" applyNumberFormat="1" applyFont="1" applyFill="1" applyBorder="1" applyAlignment="1">
      <alignment horizontal="justify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rightToLeft="1" tabSelected="1" zoomScalePageLayoutView="0" workbookViewId="0" topLeftCell="A1">
      <selection activeCell="B37" sqref="B37"/>
    </sheetView>
  </sheetViews>
  <sheetFormatPr defaultColWidth="9.140625" defaultRowHeight="15"/>
  <cols>
    <col min="1" max="1" width="75.57421875" style="0" bestFit="1" customWidth="1"/>
    <col min="2" max="2" width="12.28125" style="17" bestFit="1" customWidth="1"/>
  </cols>
  <sheetData>
    <row r="1" ht="15">
      <c r="A1" s="48" t="s">
        <v>61</v>
      </c>
    </row>
    <row r="2" ht="15.75">
      <c r="A2" s="44" t="s">
        <v>62</v>
      </c>
    </row>
    <row r="3" ht="15" thickBot="1">
      <c r="A3" s="1" t="s">
        <v>80</v>
      </c>
    </row>
    <row r="4" spans="1:2" ht="15" thickBot="1">
      <c r="A4" s="43"/>
      <c r="B4" s="41" t="s">
        <v>0</v>
      </c>
    </row>
    <row r="5" spans="1:2" ht="15" thickBot="1">
      <c r="A5" s="11" t="s">
        <v>1</v>
      </c>
      <c r="B5" s="42">
        <v>971.299241349</v>
      </c>
    </row>
    <row r="6" spans="1:2" ht="15" thickBot="1">
      <c r="A6" s="7" t="s">
        <v>2</v>
      </c>
      <c r="B6" s="47"/>
    </row>
    <row r="7" spans="1:2" ht="15" thickBot="1">
      <c r="A7" s="7" t="s">
        <v>3</v>
      </c>
      <c r="B7" s="47">
        <v>971.299241349</v>
      </c>
    </row>
    <row r="8" spans="1:2" ht="15" thickBot="1">
      <c r="A8" s="2"/>
      <c r="B8" s="25"/>
    </row>
    <row r="9" spans="1:2" ht="15" thickBot="1">
      <c r="A9" s="11" t="s">
        <v>4</v>
      </c>
      <c r="B9" s="42">
        <v>146.07220938999998</v>
      </c>
    </row>
    <row r="10" spans="1:2" ht="15" thickBot="1">
      <c r="A10" s="7" t="s">
        <v>5</v>
      </c>
      <c r="B10" s="49"/>
    </row>
    <row r="11" spans="1:2" ht="15" thickBot="1">
      <c r="A11" s="7" t="s">
        <v>6</v>
      </c>
      <c r="B11" s="47">
        <v>146.07220938999998</v>
      </c>
    </row>
    <row r="12" spans="1:2" ht="15" thickBot="1">
      <c r="A12" s="2"/>
      <c r="B12" s="50"/>
    </row>
    <row r="13" spans="1:2" ht="15" thickBot="1">
      <c r="A13" s="11" t="s">
        <v>7</v>
      </c>
      <c r="B13" s="35">
        <v>5.682447228970131</v>
      </c>
    </row>
    <row r="14" spans="1:2" ht="15" thickBot="1">
      <c r="A14" s="7" t="s">
        <v>8</v>
      </c>
      <c r="B14" s="47">
        <v>5.682447228970131</v>
      </c>
    </row>
    <row r="15" spans="1:2" ht="15" thickBot="1">
      <c r="A15" s="7" t="s">
        <v>9</v>
      </c>
      <c r="B15" s="26"/>
    </row>
    <row r="16" spans="1:2" ht="15" thickBot="1">
      <c r="A16" s="7" t="s">
        <v>10</v>
      </c>
      <c r="B16" s="26"/>
    </row>
    <row r="17" spans="1:2" ht="15" thickBot="1">
      <c r="A17" s="2"/>
      <c r="B17" s="52">
        <v>2210.7662530129983</v>
      </c>
    </row>
    <row r="18" spans="1:2" ht="15" thickBot="1">
      <c r="A18" s="11" t="s">
        <v>11</v>
      </c>
      <c r="B18" s="35"/>
    </row>
    <row r="19" spans="1:2" ht="15" thickBot="1">
      <c r="A19" s="7" t="s">
        <v>12</v>
      </c>
      <c r="B19" s="47">
        <v>73.0086325</v>
      </c>
    </row>
    <row r="20" spans="1:2" ht="15" thickBot="1">
      <c r="A20" s="7" t="s">
        <v>13</v>
      </c>
      <c r="B20" s="26"/>
    </row>
    <row r="21" spans="1:2" ht="15" thickBot="1">
      <c r="A21" s="7" t="s">
        <v>14</v>
      </c>
      <c r="B21" s="26"/>
    </row>
    <row r="22" spans="1:2" ht="15" thickBot="1">
      <c r="A22" s="7" t="s">
        <v>15</v>
      </c>
      <c r="B22" s="26"/>
    </row>
    <row r="23" spans="1:2" ht="15" thickBot="1">
      <c r="A23" s="7" t="s">
        <v>69</v>
      </c>
      <c r="B23" s="47">
        <v>167.36099754400007</v>
      </c>
    </row>
    <row r="24" spans="1:2" ht="15" thickBot="1">
      <c r="A24" s="7" t="s">
        <v>70</v>
      </c>
      <c r="B24" s="47">
        <v>1970.3966229689988</v>
      </c>
    </row>
    <row r="25" spans="1:2" ht="15" thickBot="1">
      <c r="A25" s="7" t="s">
        <v>16</v>
      </c>
      <c r="B25" s="26"/>
    </row>
    <row r="26" spans="1:2" ht="15" thickBot="1">
      <c r="A26" s="7" t="s">
        <v>17</v>
      </c>
      <c r="B26" s="26"/>
    </row>
    <row r="27" spans="1:2" ht="15" thickBot="1">
      <c r="A27" s="2"/>
      <c r="B27" s="25"/>
    </row>
    <row r="28" spans="1:2" ht="15" thickBot="1">
      <c r="A28" s="11" t="s">
        <v>18</v>
      </c>
      <c r="B28" s="35">
        <v>0</v>
      </c>
    </row>
    <row r="29" spans="1:2" ht="15" thickBot="1">
      <c r="A29" s="7" t="s">
        <v>19</v>
      </c>
      <c r="B29" s="26"/>
    </row>
    <row r="30" spans="1:2" ht="15" thickBot="1">
      <c r="A30" s="7" t="s">
        <v>20</v>
      </c>
      <c r="B30" s="26"/>
    </row>
    <row r="31" spans="1:2" ht="15" thickBot="1">
      <c r="A31" s="2"/>
      <c r="B31" s="25"/>
    </row>
    <row r="32" spans="1:2" ht="15" thickBot="1">
      <c r="A32" s="11" t="s">
        <v>63</v>
      </c>
      <c r="B32" s="42">
        <v>3333.820150980969</v>
      </c>
    </row>
    <row r="33" spans="1:2" ht="15" thickBot="1">
      <c r="A33" s="4"/>
      <c r="B33" s="25"/>
    </row>
    <row r="34" spans="1:2" ht="15" thickBot="1">
      <c r="A34" s="11" t="s">
        <v>21</v>
      </c>
      <c r="B34" s="45"/>
    </row>
    <row r="35" spans="1:2" ht="26.25" thickBot="1">
      <c r="A35" s="7" t="s">
        <v>66</v>
      </c>
      <c r="B35" s="51">
        <v>0.0003116993318816734</v>
      </c>
    </row>
    <row r="36" spans="1:2" ht="15" thickBot="1">
      <c r="A36" s="7" t="s">
        <v>67</v>
      </c>
      <c r="B36" s="51">
        <v>0.0005</v>
      </c>
    </row>
    <row r="37" spans="1:2" ht="15" thickBot="1">
      <c r="A37" s="2"/>
      <c r="B37" s="25"/>
    </row>
    <row r="38" spans="1:2" ht="15" thickBot="1">
      <c r="A38" s="11" t="s">
        <v>22</v>
      </c>
      <c r="B38" s="42">
        <v>4710848.439999999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rightToLeft="1" zoomScalePageLayoutView="0" workbookViewId="0" topLeftCell="A16">
      <selection activeCell="B55" sqref="B55"/>
    </sheetView>
  </sheetViews>
  <sheetFormatPr defaultColWidth="9.140625" defaultRowHeight="15"/>
  <cols>
    <col min="1" max="1" width="55.00390625" style="8" bestFit="1" customWidth="1"/>
    <col min="2" max="2" width="11.28125" style="17" bestFit="1" customWidth="1"/>
  </cols>
  <sheetData>
    <row r="1" ht="15">
      <c r="A1" s="48" t="s">
        <v>61</v>
      </c>
    </row>
    <row r="2" ht="15.75">
      <c r="A2" s="44" t="s">
        <v>62</v>
      </c>
    </row>
    <row r="3" ht="15" thickBot="1">
      <c r="A3" s="1" t="s">
        <v>81</v>
      </c>
    </row>
    <row r="4" spans="1:2" ht="15" thickBot="1">
      <c r="A4" s="40"/>
      <c r="B4" s="41" t="s">
        <v>0</v>
      </c>
    </row>
    <row r="5" spans="1:2" ht="15" thickBot="1">
      <c r="A5" s="11" t="s">
        <v>23</v>
      </c>
      <c r="B5" s="25"/>
    </row>
    <row r="6" spans="1:2" ht="15" thickBot="1">
      <c r="A6" s="11" t="s">
        <v>24</v>
      </c>
      <c r="B6" s="25"/>
    </row>
    <row r="7" spans="1:2" ht="15" thickBot="1">
      <c r="A7" s="7" t="s">
        <v>57</v>
      </c>
      <c r="B7" s="26"/>
    </row>
    <row r="8" spans="1:2" ht="15" customHeight="1" thickBot="1">
      <c r="A8" s="31" t="s">
        <v>58</v>
      </c>
      <c r="B8" s="27"/>
    </row>
    <row r="9" spans="1:2" ht="14.25" customHeight="1" thickBot="1">
      <c r="A9" s="39" t="s">
        <v>55</v>
      </c>
      <c r="B9" s="27"/>
    </row>
    <row r="10" spans="1:2" ht="15" thickBot="1">
      <c r="A10" s="11" t="s">
        <v>25</v>
      </c>
      <c r="B10" s="28"/>
    </row>
    <row r="11" spans="1:2" ht="15" thickBot="1">
      <c r="A11" s="7" t="s">
        <v>83</v>
      </c>
      <c r="B11" s="32">
        <v>64.98352200000001</v>
      </c>
    </row>
    <row r="12" spans="1:2" ht="15" customHeight="1" thickBot="1">
      <c r="A12" s="7" t="s">
        <v>84</v>
      </c>
      <c r="B12" s="33">
        <v>2.7131600000000002</v>
      </c>
    </row>
    <row r="13" spans="1:2" ht="15" customHeight="1" thickBot="1">
      <c r="A13" s="7" t="s">
        <v>85</v>
      </c>
      <c r="B13" s="33">
        <v>1.4466499999999995</v>
      </c>
    </row>
    <row r="14" spans="1:2" ht="15" customHeight="1" thickBot="1">
      <c r="A14" s="7" t="s">
        <v>86</v>
      </c>
      <c r="B14" s="33">
        <v>2.0411500000000005</v>
      </c>
    </row>
    <row r="15" spans="1:2" ht="15" customHeight="1" thickBot="1">
      <c r="A15" s="7" t="s">
        <v>65</v>
      </c>
      <c r="B15" s="33">
        <v>0.9930799999999778</v>
      </c>
    </row>
    <row r="16" spans="1:2" ht="15" customHeight="1" thickBot="1">
      <c r="A16" s="7"/>
      <c r="B16" s="33"/>
    </row>
    <row r="17" spans="1:2" ht="15" thickBot="1">
      <c r="A17" s="11" t="s">
        <v>26</v>
      </c>
      <c r="B17" s="35">
        <v>72.18</v>
      </c>
    </row>
    <row r="18" spans="1:2" ht="15" thickBot="1">
      <c r="A18" s="5"/>
      <c r="B18" s="25"/>
    </row>
    <row r="19" spans="1:2" ht="15" thickBot="1">
      <c r="A19" s="11" t="s">
        <v>27</v>
      </c>
      <c r="B19" s="25"/>
    </row>
    <row r="20" spans="1:2" ht="15" thickBot="1">
      <c r="A20" s="11" t="s">
        <v>24</v>
      </c>
      <c r="B20" s="25"/>
    </row>
    <row r="21" spans="1:2" ht="15" thickBot="1">
      <c r="A21" s="7" t="s">
        <v>59</v>
      </c>
      <c r="B21" s="26"/>
    </row>
    <row r="22" spans="1:2" ht="15" customHeight="1" thickBot="1">
      <c r="A22" s="15" t="s">
        <v>60</v>
      </c>
      <c r="B22" s="27"/>
    </row>
    <row r="23" spans="1:2" ht="15" customHeight="1" thickBot="1">
      <c r="A23" s="39" t="s">
        <v>55</v>
      </c>
      <c r="B23" s="30"/>
    </row>
    <row r="24" spans="1:2" ht="15" thickBot="1">
      <c r="A24" s="11" t="s">
        <v>25</v>
      </c>
      <c r="B24" s="25"/>
    </row>
    <row r="25" spans="1:2" ht="15" thickBot="1">
      <c r="A25" s="7" t="s">
        <v>73</v>
      </c>
      <c r="B25" s="32">
        <v>146.07220938999998</v>
      </c>
    </row>
    <row r="26" spans="1:2" ht="15" customHeight="1" thickBot="1">
      <c r="A26" s="39" t="s">
        <v>64</v>
      </c>
      <c r="B26" s="34"/>
    </row>
    <row r="27" spans="1:2" ht="15" thickBot="1">
      <c r="A27" s="11" t="s">
        <v>28</v>
      </c>
      <c r="B27" s="35">
        <f>B25</f>
        <v>146.07220938999998</v>
      </c>
    </row>
    <row r="28" spans="1:2" ht="15" thickBot="1">
      <c r="A28" s="3"/>
      <c r="B28" s="25"/>
    </row>
    <row r="29" spans="1:2" ht="15" thickBot="1">
      <c r="A29" s="11" t="s">
        <v>29</v>
      </c>
      <c r="B29" s="25"/>
    </row>
    <row r="30" spans="1:2" ht="15" thickBot="1">
      <c r="A30" s="7" t="s">
        <v>53</v>
      </c>
      <c r="B30" s="26"/>
    </row>
    <row r="31" spans="1:2" ht="15" customHeight="1" thickBot="1">
      <c r="A31" s="7" t="s">
        <v>54</v>
      </c>
      <c r="B31" s="27"/>
    </row>
    <row r="32" spans="1:2" ht="15" customHeight="1" thickBot="1">
      <c r="A32" s="7" t="s">
        <v>55</v>
      </c>
      <c r="B32" s="34">
        <v>5.682447228970131</v>
      </c>
    </row>
    <row r="33" spans="1:2" ht="15" thickBot="1">
      <c r="A33" s="11" t="s">
        <v>30</v>
      </c>
      <c r="B33" s="35">
        <f>B32</f>
        <v>5.682447228970131</v>
      </c>
    </row>
    <row r="34" spans="1:2" ht="15" thickBot="1">
      <c r="A34" s="6"/>
      <c r="B34" s="25"/>
    </row>
    <row r="35" spans="1:2" ht="15" thickBot="1">
      <c r="A35" s="11" t="s">
        <v>31</v>
      </c>
      <c r="B35" s="25"/>
    </row>
    <row r="36" spans="1:2" ht="15" thickBot="1">
      <c r="A36" s="7" t="s">
        <v>53</v>
      </c>
      <c r="B36" s="26"/>
    </row>
    <row r="37" spans="1:2" ht="15" customHeight="1" thickBot="1">
      <c r="A37" s="7" t="s">
        <v>54</v>
      </c>
      <c r="B37" s="27"/>
    </row>
    <row r="38" spans="1:2" ht="15" customHeight="1" thickBot="1">
      <c r="A38" s="7" t="s">
        <v>55</v>
      </c>
      <c r="B38" s="29"/>
    </row>
    <row r="39" spans="1:2" ht="15" thickBot="1">
      <c r="A39" s="11" t="s">
        <v>32</v>
      </c>
      <c r="B39" s="25"/>
    </row>
    <row r="40" spans="1:2" ht="15" thickBot="1">
      <c r="A40" s="3"/>
      <c r="B40" s="25"/>
    </row>
    <row r="41" spans="1:2" ht="15" thickBot="1">
      <c r="A41" s="11" t="s">
        <v>33</v>
      </c>
      <c r="B41" s="25"/>
    </row>
    <row r="42" spans="1:2" ht="15" thickBot="1">
      <c r="A42" s="7" t="s">
        <v>53</v>
      </c>
      <c r="B42" s="26"/>
    </row>
    <row r="43" spans="1:2" ht="15" thickBot="1">
      <c r="A43" s="7" t="s">
        <v>54</v>
      </c>
      <c r="B43" s="26"/>
    </row>
    <row r="44" spans="1:2" ht="15" thickBot="1">
      <c r="A44" s="7" t="s">
        <v>55</v>
      </c>
      <c r="B44" s="26"/>
    </row>
    <row r="45" spans="1:2" ht="15" thickBot="1">
      <c r="A45" s="11" t="s">
        <v>34</v>
      </c>
      <c r="B45" s="25"/>
    </row>
    <row r="46" spans="1:2" ht="15" thickBot="1">
      <c r="A46" s="3"/>
      <c r="B46" s="25"/>
    </row>
    <row r="47" spans="1:2" ht="15" thickBot="1">
      <c r="A47" s="11" t="s">
        <v>35</v>
      </c>
      <c r="B47" s="25"/>
    </row>
    <row r="48" spans="1:2" ht="15" thickBot="1">
      <c r="A48" s="7" t="s">
        <v>53</v>
      </c>
      <c r="B48" s="26"/>
    </row>
    <row r="49" spans="1:2" ht="15" thickBot="1">
      <c r="A49" s="7" t="s">
        <v>54</v>
      </c>
      <c r="B49" s="26"/>
    </row>
    <row r="50" spans="1:2" ht="15" thickBot="1">
      <c r="A50" s="7" t="s">
        <v>55</v>
      </c>
      <c r="B50" s="26"/>
    </row>
    <row r="51" spans="1:2" ht="15" thickBot="1">
      <c r="A51" s="11" t="s">
        <v>36</v>
      </c>
      <c r="B51" s="35"/>
    </row>
    <row r="52" spans="1:2" ht="15" thickBot="1">
      <c r="A52" s="3"/>
      <c r="B52" s="25"/>
    </row>
    <row r="53" spans="1:2" ht="15" thickBot="1">
      <c r="A53" s="11" t="s">
        <v>37</v>
      </c>
      <c r="B53" s="35">
        <f>'נספח 1'!B32</f>
        <v>3333.820150980969</v>
      </c>
    </row>
    <row r="54" spans="1:2" ht="15" thickBot="1">
      <c r="A54" s="11" t="s">
        <v>38</v>
      </c>
      <c r="B54" s="36">
        <f>'נספח 1'!B38</f>
        <v>4710848.439999999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rightToLeft="1" zoomScalePageLayoutView="0" workbookViewId="0" topLeftCell="A1">
      <selection activeCell="B53" sqref="B53"/>
    </sheetView>
  </sheetViews>
  <sheetFormatPr defaultColWidth="9.140625" defaultRowHeight="15"/>
  <cols>
    <col min="1" max="1" width="57.421875" style="0" bestFit="1" customWidth="1"/>
    <col min="2" max="2" width="14.421875" style="17" bestFit="1" customWidth="1"/>
  </cols>
  <sheetData>
    <row r="1" ht="15">
      <c r="A1" s="48" t="s">
        <v>61</v>
      </c>
    </row>
    <row r="2" ht="15.75">
      <c r="A2" s="44" t="s">
        <v>62</v>
      </c>
    </row>
    <row r="3" ht="15" thickBot="1">
      <c r="A3" s="1" t="s">
        <v>82</v>
      </c>
    </row>
    <row r="4" spans="1:2" ht="15" thickBot="1">
      <c r="A4" s="9"/>
      <c r="B4" s="10" t="s">
        <v>0</v>
      </c>
    </row>
    <row r="5" spans="1:2" ht="15" thickBot="1">
      <c r="A5" s="11" t="s">
        <v>39</v>
      </c>
      <c r="B5" s="18"/>
    </row>
    <row r="6" spans="1:2" ht="15" thickBot="1">
      <c r="A6" s="7" t="s">
        <v>68</v>
      </c>
      <c r="B6" s="19">
        <v>73.0086325</v>
      </c>
    </row>
    <row r="7" spans="1:2" ht="15" thickBot="1">
      <c r="A7" s="7"/>
      <c r="B7" s="46"/>
    </row>
    <row r="8" spans="1:2" ht="15" customHeight="1" thickBot="1">
      <c r="A8" s="7"/>
      <c r="B8" s="20"/>
    </row>
    <row r="9" spans="1:2" ht="15" thickBot="1">
      <c r="A9" s="37" t="s">
        <v>40</v>
      </c>
      <c r="B9" s="38">
        <f>B6</f>
        <v>73.0086325</v>
      </c>
    </row>
    <row r="10" spans="1:2" ht="15" thickBot="1">
      <c r="A10" s="12"/>
      <c r="B10" s="21"/>
    </row>
    <row r="11" spans="1:2" ht="15" thickBot="1">
      <c r="A11" s="11" t="s">
        <v>41</v>
      </c>
      <c r="B11" s="21"/>
    </row>
    <row r="12" spans="1:2" ht="15" thickBot="1">
      <c r="A12" s="7" t="s">
        <v>53</v>
      </c>
      <c r="B12" s="19"/>
    </row>
    <row r="13" spans="1:2" ht="15" customHeight="1" thickBot="1">
      <c r="A13" s="7" t="s">
        <v>54</v>
      </c>
      <c r="B13" s="20"/>
    </row>
    <row r="14" spans="1:2" ht="14.25" customHeight="1" thickBot="1">
      <c r="A14" s="7" t="s">
        <v>55</v>
      </c>
      <c r="B14" s="22"/>
    </row>
    <row r="15" spans="1:2" ht="15" thickBot="1">
      <c r="A15" s="11" t="s">
        <v>42</v>
      </c>
      <c r="B15" s="23">
        <v>0</v>
      </c>
    </row>
    <row r="16" spans="1:2" ht="15" thickBot="1">
      <c r="A16" s="12"/>
      <c r="B16" s="21"/>
    </row>
    <row r="17" spans="1:2" ht="15" thickBot="1">
      <c r="A17" s="11" t="s">
        <v>43</v>
      </c>
      <c r="B17" s="21"/>
    </row>
    <row r="18" spans="1:2" ht="15" thickBot="1">
      <c r="A18" s="7" t="s">
        <v>53</v>
      </c>
      <c r="B18" s="19"/>
    </row>
    <row r="19" spans="1:2" ht="15" customHeight="1" thickBot="1">
      <c r="A19" s="15" t="s">
        <v>54</v>
      </c>
      <c r="B19" s="20"/>
    </row>
    <row r="20" spans="1:2" ht="15" customHeight="1" thickBot="1">
      <c r="A20" s="31" t="s">
        <v>55</v>
      </c>
      <c r="B20" s="22"/>
    </row>
    <row r="21" spans="1:2" ht="15" thickBot="1">
      <c r="A21" s="14" t="s">
        <v>44</v>
      </c>
      <c r="B21" s="23">
        <v>0</v>
      </c>
    </row>
    <row r="22" spans="1:2" ht="15" thickBot="1">
      <c r="A22" s="12"/>
      <c r="B22" s="21"/>
    </row>
    <row r="23" spans="1:2" ht="14.25" customHeight="1" thickBot="1">
      <c r="A23" s="13" t="s">
        <v>45</v>
      </c>
      <c r="B23" s="21"/>
    </row>
    <row r="24" spans="1:2" ht="15" thickBot="1">
      <c r="A24" s="14" t="s">
        <v>46</v>
      </c>
      <c r="B24" s="21"/>
    </row>
    <row r="25" spans="1:2" ht="15" thickBot="1">
      <c r="A25" s="7" t="s">
        <v>52</v>
      </c>
      <c r="B25" s="19"/>
    </row>
    <row r="26" spans="1:2" ht="15" thickBot="1">
      <c r="A26" s="7" t="s">
        <v>56</v>
      </c>
      <c r="B26" s="19"/>
    </row>
    <row r="27" spans="1:2" ht="15" thickBot="1">
      <c r="A27" s="7" t="s">
        <v>55</v>
      </c>
      <c r="B27" s="19"/>
    </row>
    <row r="28" spans="1:2" ht="15" thickBot="1">
      <c r="A28" s="11" t="s">
        <v>47</v>
      </c>
      <c r="B28" s="21"/>
    </row>
    <row r="29" spans="1:2" ht="15" thickBot="1">
      <c r="A29" s="7" t="s">
        <v>52</v>
      </c>
      <c r="B29" s="19"/>
    </row>
    <row r="30" spans="1:2" ht="15" thickBot="1">
      <c r="A30" s="7" t="s">
        <v>56</v>
      </c>
      <c r="B30" s="19"/>
    </row>
    <row r="31" spans="1:2" ht="15" thickBot="1">
      <c r="A31" s="7" t="s">
        <v>55</v>
      </c>
      <c r="B31" s="19"/>
    </row>
    <row r="32" spans="1:2" ht="15" thickBot="1">
      <c r="A32" s="11" t="s">
        <v>48</v>
      </c>
      <c r="B32" s="23">
        <v>0</v>
      </c>
    </row>
    <row r="33" spans="1:2" ht="15" thickBot="1">
      <c r="A33" s="12"/>
      <c r="B33" s="21"/>
    </row>
    <row r="34" spans="1:2" ht="15" thickBot="1">
      <c r="A34" s="11" t="s">
        <v>71</v>
      </c>
      <c r="B34" s="21"/>
    </row>
    <row r="35" spans="1:2" ht="15" thickBot="1">
      <c r="A35" s="11" t="s">
        <v>49</v>
      </c>
      <c r="B35" s="21"/>
    </row>
    <row r="36" spans="1:2" ht="15" thickBot="1">
      <c r="A36" s="7" t="s">
        <v>74</v>
      </c>
      <c r="B36" s="19">
        <v>4.160257658</v>
      </c>
    </row>
    <row r="37" spans="1:2" ht="15" thickBot="1">
      <c r="A37" s="7" t="s">
        <v>87</v>
      </c>
      <c r="B37" s="19">
        <v>6.142399890999998</v>
      </c>
    </row>
    <row r="38" spans="1:2" ht="15" thickBot="1">
      <c r="A38" s="7" t="s">
        <v>76</v>
      </c>
      <c r="B38" s="19">
        <v>41.0662610230001</v>
      </c>
    </row>
    <row r="39" spans="1:2" ht="15" thickBot="1">
      <c r="A39" s="7" t="s">
        <v>75</v>
      </c>
      <c r="B39" s="19">
        <v>114.68003550899982</v>
      </c>
    </row>
    <row r="40" spans="1:2" ht="15" thickBot="1">
      <c r="A40" s="7" t="s">
        <v>65</v>
      </c>
      <c r="B40" s="19">
        <v>1.3120434629999984</v>
      </c>
    </row>
    <row r="41" spans="1:2" ht="15" thickBot="1">
      <c r="A41" s="11" t="s">
        <v>50</v>
      </c>
      <c r="B41" s="21"/>
    </row>
    <row r="42" spans="1:2" ht="15" thickBot="1">
      <c r="A42" s="7" t="s">
        <v>88</v>
      </c>
      <c r="B42" s="19">
        <v>79.58312142100003</v>
      </c>
    </row>
    <row r="43" spans="1:2" ht="15" thickBot="1">
      <c r="A43" s="7" t="s">
        <v>78</v>
      </c>
      <c r="B43" s="19">
        <v>388.9377273480002</v>
      </c>
    </row>
    <row r="44" spans="1:2" ht="15" thickBot="1">
      <c r="A44" s="7" t="s">
        <v>77</v>
      </c>
      <c r="B44" s="19">
        <v>1015.1067723440019</v>
      </c>
    </row>
    <row r="45" spans="1:2" ht="15" thickBot="1">
      <c r="A45" s="7" t="s">
        <v>79</v>
      </c>
      <c r="B45" s="19">
        <v>314.64116730699874</v>
      </c>
    </row>
    <row r="46" spans="1:2" ht="15" thickBot="1">
      <c r="A46" s="7" t="s">
        <v>89</v>
      </c>
      <c r="B46" s="19">
        <v>119.58453397600026</v>
      </c>
    </row>
    <row r="47" spans="1:2" ht="15" thickBot="1">
      <c r="A47" s="7" t="s">
        <v>65</v>
      </c>
      <c r="B47" s="19">
        <v>52.54980734699993</v>
      </c>
    </row>
    <row r="48" spans="1:2" ht="15" thickBot="1">
      <c r="A48" s="7"/>
      <c r="B48" s="19"/>
    </row>
    <row r="49" spans="1:2" ht="15" thickBot="1">
      <c r="A49" s="7"/>
      <c r="B49" s="19"/>
    </row>
    <row r="50" spans="1:2" ht="15" thickBot="1">
      <c r="A50" s="7"/>
      <c r="B50" s="19"/>
    </row>
    <row r="51" spans="1:2" ht="15" thickBot="1">
      <c r="A51" s="7"/>
      <c r="B51" s="19"/>
    </row>
    <row r="52" spans="1:2" ht="15" thickBot="1">
      <c r="A52" s="11" t="s">
        <v>72</v>
      </c>
      <c r="B52" s="24">
        <v>2137.764127287001</v>
      </c>
    </row>
    <row r="53" spans="1:2" ht="15" thickBot="1">
      <c r="A53" s="11" t="s">
        <v>51</v>
      </c>
      <c r="B53" s="24">
        <f>B9+B52</f>
        <v>2210.772759787001</v>
      </c>
    </row>
    <row r="54" spans="1:4" ht="15" thickBot="1">
      <c r="A54" s="11" t="s">
        <v>38</v>
      </c>
      <c r="B54" s="24">
        <v>4492522.66</v>
      </c>
      <c r="D54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2015-03-31T12:52:38Z</dcterms:created>
  <dcterms:modified xsi:type="dcterms:W3CDTF">2022-03-28T08:01:09Z</dcterms:modified>
  <cp:category/>
  <cp:version/>
  <cp:contentType/>
  <cp:contentStatus/>
</cp:coreProperties>
</file>