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<sst xmlns="http://schemas.openxmlformats.org/spreadsheetml/2006/main" count="124" uniqueCount="93">
  <si>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</si>
  <si>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</si>
  <si>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</si>
  <si>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</si>
  <si>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</si>
  <si>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</si>
  <si>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</si>
  <si>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</si>
  <si>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</si>
  <si>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</si>
  <si>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</si>
  <si>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</si>
  <si>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</si>
  <si>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</si>
  <si>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</si>
  <si>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</si>
  <si>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</si>
  <si>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</si>
  <si>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</si>
  <si>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</si>
  <si>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</si>
  <si>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</si>
  <si>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</si>
  <si>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</si>
  <si>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</si>
  <si>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</si>
  <si>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</si>
  <si>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</si>
  <si>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</si>
  <si>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</si>
  <si>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</si>
  <si>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</si>
  <si>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</si>
  <si>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</si>
  <si>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</si>
  <si>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</si>
  <si>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</si>
  <si>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</si>
  <si>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</si>
  <si>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</si>
  <si>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</si>
  <si>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</si>
  <si>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</si>
  <si>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</si>
  <si>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</si>
  <si>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</si>
  <si>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</si>
  <si>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</si>
  <si>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</si>
  <si>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</si>
  <si>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</si>
  <si>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</si>
  <si>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</si>
  <si>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</si>
  <si>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</si>
  <si>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</si>
  <si>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</si>
  <si>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</si>
  <si>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</si>
  <si>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</si>
  <si>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</si>
  <si>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</si>
  <si>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אנליסט מסלולית - קרן השתלמות</t>
  </si>
  <si>
    <t>6. סה"כ הוצאות ישירות (סיכום סעיפים 1 עד 5)</t>
  </si>
  <si>
    <t>(2)      אחרים</t>
  </si>
  <si>
    <t>אחר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</si>
  <si>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</si>
  <si>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</si>
  <si>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</si>
  <si>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</si>
  <si>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</si>
  <si>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</si>
  <si>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(1)      בנק לאומי</t>
  </si>
  <si>
    <t>הראל קרנות מדד</t>
  </si>
  <si>
    <t>קסם קרנות נאמנו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</si>
  <si>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31.12.2023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</si>
  <si>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31.12.2023</t>
    </r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</si>
  <si>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31.12.2023</t>
    </r>
  </si>
  <si>
    <t>ברוקר פסגות</t>
  </si>
  <si>
    <t>ברוקר IBI</t>
  </si>
  <si>
    <t>ברוקר מיטב</t>
  </si>
  <si>
    <t>ברוקר לידר הנפקות</t>
  </si>
  <si>
    <t>ברוקר פועלים</t>
  </si>
  <si>
    <t>אלקטרה נדלן</t>
  </si>
  <si>
    <t>קוגיטו ממשלתית SME</t>
  </si>
  <si>
    <t>קוגיטו משלימה BME</t>
  </si>
  <si>
    <t>קוגיטו קפיטל 2</t>
  </si>
  <si>
    <t>מיטב קרנות נאמנ</t>
  </si>
  <si>
    <t>מגדל קרנות נאמנ</t>
  </si>
  <si>
    <t>iShares ETFs/USA</t>
  </si>
  <si>
    <t>Invesco ETFs/USA</t>
  </si>
  <si>
    <t>State Street ETF/USA</t>
  </si>
  <si>
    <t>BlackRock Asset Management Deu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</si>
</sst>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  <numFmt numFmtId="176" formatCode="0.0000%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readingOrder="2"/>
    </xf>
    <xf numFmtId="0" fontId="52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justify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55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7" fillId="33" borderId="11" xfId="0" applyFont="1" applyFill="1" applyBorder="1" applyAlignment="1">
      <alignment horizontal="right" vertical="center" wrapText="1" readingOrder="2"/>
    </xf>
    <xf numFmtId="0" fontId="51" fillId="33" borderId="12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right" vertical="center" wrapText="1" readingOrder="2"/>
    </xf>
    <xf numFmtId="0" fontId="58" fillId="33" borderId="10" xfId="0" applyFont="1" applyFill="1" applyBorder="1" applyAlignment="1">
      <alignment horizontal="right" vertical="center" wrapText="1" readingOrder="2"/>
    </xf>
    <xf numFmtId="0" fontId="51" fillId="33" borderId="13" xfId="0" applyFont="1" applyFill="1" applyBorder="1" applyAlignment="1">
      <alignment horizontal="right" vertical="center" wrapText="1" readingOrder="2"/>
    </xf>
    <xf numFmtId="0" fontId="51" fillId="33" borderId="14" xfId="0" applyFont="1" applyFill="1" applyBorder="1" applyAlignment="1">
      <alignment horizontal="right" vertical="center" wrapText="1" readingOrder="2"/>
    </xf>
    <xf numFmtId="0" fontId="56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9" fillId="0" borderId="0" xfId="0" applyFont="1" applyAlignment="1">
      <alignment/>
    </xf>
    <xf numFmtId="0" fontId="56" fillId="33" borderId="16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right" vertical="center" wrapText="1" readingOrder="2"/>
    </xf>
    <xf numFmtId="2" fontId="56" fillId="34" borderId="17" xfId="0" applyNumberFormat="1" applyFont="1" applyFill="1" applyBorder="1" applyAlignment="1">
      <alignment horizontal="right" vertical="center" wrapText="1" readingOrder="2"/>
    </xf>
    <xf numFmtId="2" fontId="56" fillId="33" borderId="16" xfId="0" applyNumberFormat="1" applyFont="1" applyFill="1" applyBorder="1" applyAlignment="1">
      <alignment horizontal="right" vertical="center" wrapText="1" readingOrder="2"/>
    </xf>
    <xf numFmtId="2" fontId="56" fillId="34" borderId="18" xfId="0" applyNumberFormat="1" applyFont="1" applyFill="1" applyBorder="1" applyAlignment="1">
      <alignment horizontal="right" vertical="center" wrapText="1" readingOrder="2"/>
    </xf>
    <xf numFmtId="2" fontId="60" fillId="33" borderId="16" xfId="0" applyNumberFormat="1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right" vertical="center" wrapText="1" readingOrder="2"/>
    </xf>
    <xf numFmtId="0" fontId="56" fillId="33" borderId="16" xfId="0" applyFont="1" applyFill="1" applyBorder="1" applyAlignment="1">
      <alignment horizontal="justify" vertical="center" wrapText="1" readingOrder="2"/>
    </xf>
    <xf numFmtId="0" fontId="56" fillId="34" borderId="16" xfId="0" applyFont="1" applyFill="1" applyBorder="1" applyAlignment="1">
      <alignment horizontal="justify" vertical="center" wrapText="1" readingOrder="2"/>
    </xf>
    <xf numFmtId="0" fontId="56" fillId="34" borderId="17" xfId="0" applyFont="1" applyFill="1" applyBorder="1" applyAlignment="1">
      <alignment horizontal="justify" vertical="center" wrapText="1" readingOrder="2"/>
    </xf>
    <xf numFmtId="0" fontId="56" fillId="33" borderId="19" xfId="0" applyFont="1" applyFill="1" applyBorder="1" applyAlignment="1">
      <alignment horizontal="justify" vertical="center" wrapText="1" readingOrder="2"/>
    </xf>
    <xf numFmtId="0" fontId="56" fillId="34" borderId="18" xfId="0" applyFont="1" applyFill="1" applyBorder="1" applyAlignment="1">
      <alignment horizontal="justify" vertical="center" wrapText="1" readingOrder="2"/>
    </xf>
    <xf numFmtId="0" fontId="56" fillId="34" borderId="20" xfId="0" applyFont="1" applyFill="1" applyBorder="1" applyAlignment="1">
      <alignment horizontal="justify" vertical="center" wrapText="1" readingOrder="2"/>
    </xf>
    <xf numFmtId="0" fontId="56" fillId="33" borderId="13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justify" vertical="center" wrapText="1" readingOrder="2"/>
    </xf>
    <xf numFmtId="2" fontId="56" fillId="34" borderId="17" xfId="0" applyNumberFormat="1" applyFont="1" applyFill="1" applyBorder="1" applyAlignment="1">
      <alignment horizontal="justify" vertical="center" wrapText="1" readingOrder="2"/>
    </xf>
    <xf numFmtId="2" fontId="56" fillId="34" borderId="18" xfId="0" applyNumberFormat="1" applyFont="1" applyFill="1" applyBorder="1" applyAlignment="1">
      <alignment horizontal="justify" vertical="center" wrapText="1" readingOrder="2"/>
    </xf>
    <xf numFmtId="2" fontId="60" fillId="33" borderId="16" xfId="0" applyNumberFormat="1" applyFont="1" applyFill="1" applyBorder="1" applyAlignment="1">
      <alignment horizontal="justify" vertical="center" wrapText="1" readingOrder="2"/>
    </xf>
    <xf numFmtId="43" fontId="60" fillId="33" borderId="16" xfId="0" applyNumberFormat="1" applyFont="1" applyFill="1" applyBorder="1" applyAlignment="1">
      <alignment horizontal="justify" vertical="center" wrapText="1" readingOrder="2"/>
    </xf>
    <xf numFmtId="0" fontId="51" fillId="33" borderId="21" xfId="0" applyFont="1" applyFill="1" applyBorder="1" applyAlignment="1">
      <alignment horizontal="right" vertical="center" wrapText="1" readingOrder="2"/>
    </xf>
    <xf numFmtId="2" fontId="60" fillId="33" borderId="22" xfId="0" applyNumberFormat="1" applyFont="1" applyFill="1" applyBorder="1" applyAlignment="1">
      <alignment horizontal="right" vertical="center" wrapText="1" readingOrder="2"/>
    </xf>
    <xf numFmtId="0" fontId="56" fillId="33" borderId="23" xfId="0" applyFont="1" applyFill="1" applyBorder="1" applyAlignment="1">
      <alignment horizontal="right" vertical="center" wrapText="1" readingOrder="2"/>
    </xf>
    <xf numFmtId="0" fontId="54" fillId="33" borderId="24" xfId="0" applyFont="1" applyFill="1" applyBorder="1" applyAlignment="1">
      <alignment horizontal="right" vertical="center" wrapText="1" readingOrder="2"/>
    </xf>
    <xf numFmtId="0" fontId="51" fillId="33" borderId="22" xfId="0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justify" vertical="center" wrapText="1" readingOrder="2"/>
    </xf>
    <xf numFmtId="0" fontId="54" fillId="33" borderId="24" xfId="0" applyFont="1" applyFill="1" applyBorder="1" applyAlignment="1">
      <alignment horizontal="justify" vertical="center" wrapText="1" readingOrder="2"/>
    </xf>
    <xf numFmtId="0" fontId="61" fillId="0" borderId="0" xfId="0" applyFont="1" applyAlignment="1">
      <alignment horizontal="justify" vertical="center" readingOrder="2"/>
    </xf>
    <xf numFmtId="43" fontId="56" fillId="34" borderId="16" xfId="33" applyFont="1" applyFill="1" applyBorder="1" applyAlignment="1">
      <alignment horizontal="justify" vertical="center" wrapText="1" readingOrder="2"/>
    </xf>
    <xf numFmtId="0" fontId="45" fillId="0" borderId="0" xfId="0" applyFont="1" applyAlignment="1">
      <alignment/>
    </xf>
    <xf numFmtId="10" fontId="60" fillId="35" borderId="16" xfId="36" applyNumberFormat="1" applyFont="1" applyFill="1" applyBorder="1" applyAlignment="1">
      <alignment horizontal="justify" vertical="center" wrapText="1" readingOrder="2"/>
    </xf>
    <xf numFmtId="43" fontId="56" fillId="33" borderId="16" xfId="33" applyFont="1" applyFill="1" applyBorder="1" applyAlignment="1">
      <alignment horizontal="justify" vertical="center" wrapText="1" readingOrder="2"/>
    </xf>
    <xf numFmtId="43" fontId="56" fillId="35" borderId="16" xfId="33" applyFont="1" applyFill="1" applyBorder="1" applyAlignment="1">
      <alignment horizontal="justify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1" sqref="B1"/>
    </sheetView>
  </sheetViews>
  <sheetFormatPr defaultColWidth="9.140625" defaultRowHeight="15"/>
  <cols>
    <col min="1" max="1" width="75.57421875" style="0" bestFit="1" customWidth="1"/>
    <col min="2" max="2" width="12.8515625" style="17" bestFit="1" customWidth="1"/>
  </cols>
  <sheetData>
    <row r="1" ht="15">
      <c r="A1" s="46" t="s">
        <v>61</v>
      </c>
    </row>
    <row r="2" ht="15.75">
      <c r="A2" s="44" t="s">
        <v>62</v>
      </c>
    </row>
    <row r="3" ht="15.75" thickBot="1">
      <c r="A3" s="1" t="s">
        <v>75</v>
      </c>
    </row>
    <row r="4" spans="1:2" ht="15.75" thickBot="1">
      <c r="A4" s="43"/>
      <c r="B4" s="41" t="s">
        <v>0</v>
      </c>
    </row>
    <row r="5" spans="1:2" ht="15.75" thickBot="1">
      <c r="A5" s="11" t="s">
        <v>1</v>
      </c>
      <c r="B5" s="42">
        <v>1906.1619847470013</v>
      </c>
    </row>
    <row r="6" spans="1:2" ht="15.75" thickBot="1">
      <c r="A6" s="7" t="s">
        <v>2</v>
      </c>
      <c r="B6" s="45">
        <v>0</v>
      </c>
    </row>
    <row r="7" spans="1:2" ht="15.75" thickBot="1">
      <c r="A7" s="7" t="s">
        <v>3</v>
      </c>
      <c r="B7" s="45">
        <v>1906.1619847470013</v>
      </c>
    </row>
    <row r="8" spans="1:2" ht="15.75" thickBot="1">
      <c r="A8" s="2"/>
      <c r="B8" s="48"/>
    </row>
    <row r="9" spans="1:2" ht="15.75" thickBot="1">
      <c r="A9" s="11" t="s">
        <v>4</v>
      </c>
      <c r="B9" s="42">
        <v>222.73538520800005</v>
      </c>
    </row>
    <row r="10" spans="1:2" ht="15.75" thickBot="1">
      <c r="A10" s="7" t="s">
        <v>5</v>
      </c>
      <c r="B10" s="45">
        <v>0</v>
      </c>
    </row>
    <row r="11" spans="1:2" ht="15.75" thickBot="1">
      <c r="A11" s="7" t="s">
        <v>6</v>
      </c>
      <c r="B11" s="45">
        <v>222.73538520800005</v>
      </c>
    </row>
    <row r="12" spans="1:2" ht="15.75" thickBot="1">
      <c r="A12" s="2"/>
      <c r="B12" s="48"/>
    </row>
    <row r="13" spans="1:2" ht="15.75" thickBot="1">
      <c r="A13" s="11" t="s">
        <v>7</v>
      </c>
      <c r="B13" s="42">
        <v>0</v>
      </c>
    </row>
    <row r="14" spans="1:2" ht="15.75" thickBot="1">
      <c r="A14" s="7" t="s">
        <v>8</v>
      </c>
      <c r="B14" s="45"/>
    </row>
    <row r="15" spans="1:2" ht="15.75" thickBot="1">
      <c r="A15" s="7" t="s">
        <v>9</v>
      </c>
      <c r="B15" s="45"/>
    </row>
    <row r="16" spans="1:2" ht="15.75" thickBot="1">
      <c r="A16" s="7" t="s">
        <v>10</v>
      </c>
      <c r="B16" s="45"/>
    </row>
    <row r="17" spans="1:2" ht="15.75" thickBot="1">
      <c r="A17" s="2"/>
      <c r="B17" s="48"/>
    </row>
    <row r="18" spans="1:2" ht="15.75" thickBot="1">
      <c r="A18" s="11" t="s">
        <v>11</v>
      </c>
      <c r="B18" s="42">
        <v>4519.090933984293</v>
      </c>
    </row>
    <row r="19" spans="1:2" ht="15.75" thickBot="1">
      <c r="A19" s="7" t="s">
        <v>12</v>
      </c>
      <c r="B19" s="45">
        <v>190.6166481052902</v>
      </c>
    </row>
    <row r="20" spans="1:2" ht="15.75" thickBot="1">
      <c r="A20" s="7" t="s">
        <v>13</v>
      </c>
      <c r="B20" s="45">
        <v>203.51667600000002</v>
      </c>
    </row>
    <row r="21" spans="1:2" ht="15.75" thickBot="1">
      <c r="A21" s="7" t="s">
        <v>14</v>
      </c>
      <c r="B21" s="45">
        <v>0</v>
      </c>
    </row>
    <row r="22" spans="1:2" ht="15.75" thickBot="1">
      <c r="A22" s="7" t="s">
        <v>15</v>
      </c>
      <c r="B22" s="45">
        <v>0</v>
      </c>
    </row>
    <row r="23" spans="1:2" ht="15.75" thickBot="1">
      <c r="A23" s="7" t="s">
        <v>68</v>
      </c>
      <c r="B23" s="45">
        <v>298.636202319999</v>
      </c>
    </row>
    <row r="24" spans="1:2" ht="15.75" thickBot="1">
      <c r="A24" s="7" t="s">
        <v>69</v>
      </c>
      <c r="B24" s="45">
        <v>3826.321407559004</v>
      </c>
    </row>
    <row r="25" spans="1:2" ht="15.75" thickBot="1">
      <c r="A25" s="7" t="s">
        <v>16</v>
      </c>
      <c r="B25" s="45"/>
    </row>
    <row r="26" spans="1:2" ht="15.75" thickBot="1">
      <c r="A26" s="7" t="s">
        <v>17</v>
      </c>
      <c r="B26" s="45"/>
    </row>
    <row r="27" spans="1:2" ht="15.75" thickBot="1">
      <c r="A27" s="2"/>
      <c r="B27" s="48"/>
    </row>
    <row r="28" spans="1:2" ht="15.75" thickBot="1">
      <c r="A28" s="11" t="s">
        <v>18</v>
      </c>
      <c r="B28" s="42">
        <v>0</v>
      </c>
    </row>
    <row r="29" spans="1:2" ht="15.75" thickBot="1">
      <c r="A29" s="7" t="s">
        <v>19</v>
      </c>
      <c r="B29" s="45"/>
    </row>
    <row r="30" spans="1:2" ht="15.75" thickBot="1">
      <c r="A30" s="7" t="s">
        <v>20</v>
      </c>
      <c r="B30" s="45"/>
    </row>
    <row r="31" spans="1:2" ht="15.75" thickBot="1">
      <c r="A31" s="2"/>
      <c r="B31" s="48"/>
    </row>
    <row r="32" spans="1:2" ht="15.75" thickBot="1">
      <c r="A32" s="11" t="s">
        <v>63</v>
      </c>
      <c r="B32" s="42">
        <v>6647.988303939294</v>
      </c>
    </row>
    <row r="33" spans="1:2" ht="15.75" thickBot="1">
      <c r="A33" s="4"/>
      <c r="B33" s="48"/>
    </row>
    <row r="34" spans="1:2" ht="15.75" thickBot="1">
      <c r="A34" s="11" t="s">
        <v>21</v>
      </c>
      <c r="B34" s="49"/>
    </row>
    <row r="35" spans="1:2" ht="26.25" thickBot="1">
      <c r="A35" s="7" t="s">
        <v>66</v>
      </c>
      <c r="B35" s="47">
        <v>0.0003132595210747594</v>
      </c>
    </row>
    <row r="36" spans="1:2" ht="15.75" thickBot="1">
      <c r="A36" s="7" t="s">
        <v>67</v>
      </c>
      <c r="B36" s="47">
        <v>0.0005540803895401167</v>
      </c>
    </row>
    <row r="37" spans="1:2" ht="15.75" thickBot="1">
      <c r="A37" s="2"/>
      <c r="B37" s="25"/>
    </row>
    <row r="38" spans="1:2" ht="15.75" thickBot="1">
      <c r="A38" s="11" t="s">
        <v>22</v>
      </c>
      <c r="B38" s="42">
        <v>9570446.713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5.00390625" style="8" bestFit="1" customWidth="1"/>
    <col min="2" max="2" width="12.8515625" style="17" bestFit="1" customWidth="1"/>
  </cols>
  <sheetData>
    <row r="1" ht="15">
      <c r="A1" s="46" t="s">
        <v>61</v>
      </c>
    </row>
    <row r="2" ht="15.75">
      <c r="A2" s="44" t="s">
        <v>62</v>
      </c>
    </row>
    <row r="3" ht="15.75" thickBot="1">
      <c r="A3" s="1" t="s">
        <v>76</v>
      </c>
    </row>
    <row r="4" spans="1:2" ht="15.75" thickBot="1">
      <c r="A4" s="40"/>
      <c r="B4" s="41" t="s">
        <v>0</v>
      </c>
    </row>
    <row r="5" spans="1:2" ht="15.75" thickBot="1">
      <c r="A5" s="11" t="s">
        <v>23</v>
      </c>
      <c r="B5" s="25"/>
    </row>
    <row r="6" spans="1:2" ht="15.75" thickBot="1">
      <c r="A6" s="11" t="s">
        <v>24</v>
      </c>
      <c r="B6" s="25"/>
    </row>
    <row r="7" spans="1:2" ht="15.75" thickBot="1">
      <c r="A7" s="7" t="s">
        <v>57</v>
      </c>
      <c r="B7" s="26"/>
    </row>
    <row r="8" spans="1:2" ht="15" customHeight="1" thickBot="1">
      <c r="A8" s="31" t="s">
        <v>58</v>
      </c>
      <c r="B8" s="27"/>
    </row>
    <row r="9" spans="1:2" ht="14.25" customHeight="1" thickBot="1">
      <c r="A9" s="39" t="s">
        <v>55</v>
      </c>
      <c r="B9" s="27"/>
    </row>
    <row r="10" spans="1:2" ht="15.75" thickBot="1">
      <c r="A10" s="11" t="s">
        <v>25</v>
      </c>
      <c r="B10" s="28"/>
    </row>
    <row r="11" spans="1:2" ht="15.75" thickBot="1">
      <c r="A11" s="7" t="s">
        <v>78</v>
      </c>
      <c r="B11" s="32">
        <v>84.57642999999997</v>
      </c>
    </row>
    <row r="12" spans="1:2" ht="15" customHeight="1" thickBot="1">
      <c r="A12" s="7" t="s">
        <v>79</v>
      </c>
      <c r="B12" s="33">
        <v>54.684270000000005</v>
      </c>
    </row>
    <row r="13" spans="1:2" ht="15" customHeight="1" thickBot="1">
      <c r="A13" s="7" t="s">
        <v>80</v>
      </c>
      <c r="B13" s="33">
        <v>31.439487000001666</v>
      </c>
    </row>
    <row r="14" spans="1:2" ht="15" customHeight="1" thickBot="1">
      <c r="A14" s="7" t="s">
        <v>81</v>
      </c>
      <c r="B14" s="33">
        <v>30.034979999999997</v>
      </c>
    </row>
    <row r="15" spans="1:2" ht="15" customHeight="1" thickBot="1">
      <c r="A15" s="7" t="s">
        <v>82</v>
      </c>
      <c r="B15" s="33">
        <v>0.0594</v>
      </c>
    </row>
    <row r="16" spans="1:2" ht="15" customHeight="1" thickBot="1">
      <c r="A16" s="7"/>
      <c r="B16" s="33"/>
    </row>
    <row r="17" spans="1:2" ht="15.75" thickBot="1">
      <c r="A17" s="11" t="s">
        <v>26</v>
      </c>
      <c r="B17" s="35">
        <v>200.79456700000162</v>
      </c>
    </row>
    <row r="18" spans="1:2" ht="15.75" thickBot="1">
      <c r="A18" s="5"/>
      <c r="B18" s="25"/>
    </row>
    <row r="19" spans="1:2" ht="15.75" thickBot="1">
      <c r="A19" s="11" t="s">
        <v>27</v>
      </c>
      <c r="B19" s="25"/>
    </row>
    <row r="20" spans="1:2" ht="15.75" thickBot="1">
      <c r="A20" s="11" t="s">
        <v>24</v>
      </c>
      <c r="B20" s="25"/>
    </row>
    <row r="21" spans="1:2" ht="15.75" thickBot="1">
      <c r="A21" s="7" t="s">
        <v>59</v>
      </c>
      <c r="B21" s="26"/>
    </row>
    <row r="22" spans="1:2" ht="15" customHeight="1" thickBot="1">
      <c r="A22" s="15" t="s">
        <v>60</v>
      </c>
      <c r="B22" s="27"/>
    </row>
    <row r="23" spans="1:2" ht="15" customHeight="1" thickBot="1">
      <c r="A23" s="39" t="s">
        <v>55</v>
      </c>
      <c r="B23" s="30"/>
    </row>
    <row r="24" spans="1:2" ht="15.75" thickBot="1">
      <c r="A24" s="11" t="s">
        <v>25</v>
      </c>
      <c r="B24" s="25"/>
    </row>
    <row r="25" spans="1:2" ht="15.75" thickBot="1">
      <c r="A25" s="7" t="s">
        <v>72</v>
      </c>
      <c r="B25" s="32">
        <v>222.73538520800005</v>
      </c>
    </row>
    <row r="26" spans="1:2" ht="15" customHeight="1" thickBot="1">
      <c r="A26" s="39" t="s">
        <v>64</v>
      </c>
      <c r="B26" s="34"/>
    </row>
    <row r="27" spans="1:2" ht="15.75" thickBot="1">
      <c r="A27" s="11" t="s">
        <v>28</v>
      </c>
      <c r="B27" s="35">
        <f>B25</f>
        <v>222.73538520800005</v>
      </c>
    </row>
    <row r="28" spans="1:2" ht="15.75" thickBot="1">
      <c r="A28" s="3"/>
      <c r="B28" s="25"/>
    </row>
    <row r="29" spans="1:2" ht="15.75" thickBot="1">
      <c r="A29" s="11" t="s">
        <v>29</v>
      </c>
      <c r="B29" s="25"/>
    </row>
    <row r="30" spans="1:2" ht="15.75" thickBot="1">
      <c r="A30" s="7" t="s">
        <v>53</v>
      </c>
      <c r="B30" s="26"/>
    </row>
    <row r="31" spans="1:2" ht="15" customHeight="1" thickBot="1">
      <c r="A31" s="7" t="s">
        <v>54</v>
      </c>
      <c r="B31" s="27"/>
    </row>
    <row r="32" spans="1:2" ht="15" customHeight="1" thickBot="1">
      <c r="A32" s="7" t="s">
        <v>55</v>
      </c>
      <c r="B32" s="34"/>
    </row>
    <row r="33" spans="1:2" ht="15.75" thickBot="1">
      <c r="A33" s="11" t="s">
        <v>30</v>
      </c>
      <c r="B33" s="35"/>
    </row>
    <row r="34" spans="1:2" ht="15.75" thickBot="1">
      <c r="A34" s="6"/>
      <c r="B34" s="25"/>
    </row>
    <row r="35" spans="1:2" ht="15.75" thickBot="1">
      <c r="A35" s="11" t="s">
        <v>31</v>
      </c>
      <c r="B35" s="25"/>
    </row>
    <row r="36" spans="1:2" ht="15.75" thickBot="1">
      <c r="A36" s="7" t="s">
        <v>53</v>
      </c>
      <c r="B36" s="26"/>
    </row>
    <row r="37" spans="1:2" ht="15" customHeight="1" thickBot="1">
      <c r="A37" s="7" t="s">
        <v>54</v>
      </c>
      <c r="B37" s="27"/>
    </row>
    <row r="38" spans="1:2" ht="15" customHeight="1" thickBot="1">
      <c r="A38" s="7" t="s">
        <v>55</v>
      </c>
      <c r="B38" s="29"/>
    </row>
    <row r="39" spans="1:2" ht="15.75" thickBot="1">
      <c r="A39" s="11" t="s">
        <v>32</v>
      </c>
      <c r="B39" s="25"/>
    </row>
    <row r="40" spans="1:2" ht="15.75" thickBot="1">
      <c r="A40" s="3"/>
      <c r="B40" s="25"/>
    </row>
    <row r="41" spans="1:2" ht="15.75" thickBot="1">
      <c r="A41" s="11" t="s">
        <v>33</v>
      </c>
      <c r="B41" s="25"/>
    </row>
    <row r="42" spans="1:2" ht="15.75" thickBot="1">
      <c r="A42" s="7" t="s">
        <v>53</v>
      </c>
      <c r="B42" s="26"/>
    </row>
    <row r="43" spans="1:2" ht="15.75" thickBot="1">
      <c r="A43" s="7" t="s">
        <v>54</v>
      </c>
      <c r="B43" s="26"/>
    </row>
    <row r="44" spans="1:2" ht="15.75" thickBot="1">
      <c r="A44" s="7" t="s">
        <v>55</v>
      </c>
      <c r="B44" s="26"/>
    </row>
    <row r="45" spans="1:2" ht="15.75" thickBot="1">
      <c r="A45" s="11" t="s">
        <v>34</v>
      </c>
      <c r="B45" s="25"/>
    </row>
    <row r="46" spans="1:2" ht="15.75" thickBot="1">
      <c r="A46" s="3"/>
      <c r="B46" s="25"/>
    </row>
    <row r="47" spans="1:2" ht="15.75" thickBot="1">
      <c r="A47" s="11" t="s">
        <v>35</v>
      </c>
      <c r="B47" s="25"/>
    </row>
    <row r="48" spans="1:2" ht="15.75" thickBot="1">
      <c r="A48" s="7" t="s">
        <v>53</v>
      </c>
      <c r="B48" s="26"/>
    </row>
    <row r="49" spans="1:2" ht="15.75" thickBot="1">
      <c r="A49" s="7" t="s">
        <v>54</v>
      </c>
      <c r="B49" s="26"/>
    </row>
    <row r="50" spans="1:2" ht="15.75" thickBot="1">
      <c r="A50" s="7" t="s">
        <v>55</v>
      </c>
      <c r="B50" s="26"/>
    </row>
    <row r="51" spans="1:2" ht="15.75" thickBot="1">
      <c r="A51" s="11" t="s">
        <v>36</v>
      </c>
      <c r="B51" s="35"/>
    </row>
    <row r="52" spans="1:2" ht="15.75" thickBot="1">
      <c r="A52" s="3"/>
      <c r="B52" s="25"/>
    </row>
    <row r="53" spans="1:2" ht="15.75" thickBot="1">
      <c r="A53" s="11" t="s">
        <v>37</v>
      </c>
      <c r="B53" s="35">
        <f>B27+B17</f>
        <v>423.52995220800165</v>
      </c>
    </row>
    <row r="54" spans="1:2" ht="15.75" thickBot="1">
      <c r="A54" s="11" t="s">
        <v>38</v>
      </c>
      <c r="B54" s="36">
        <f>'נספח 1'!B38</f>
        <v>9570446.713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6" t="s">
        <v>61</v>
      </c>
    </row>
    <row r="2" ht="15.75">
      <c r="A2" s="44" t="s">
        <v>62</v>
      </c>
    </row>
    <row r="3" ht="15.75" thickBot="1">
      <c r="A3" s="1" t="s">
        <v>77</v>
      </c>
    </row>
    <row r="4" spans="1:2" ht="15.75" thickBot="1">
      <c r="A4" s="9"/>
      <c r="B4" s="10" t="s">
        <v>0</v>
      </c>
    </row>
    <row r="5" spans="1:2" ht="15.75" thickBot="1">
      <c r="A5" s="11" t="s">
        <v>39</v>
      </c>
      <c r="B5" s="18"/>
    </row>
    <row r="6" spans="1:2" ht="15.75" thickBot="1">
      <c r="A6" s="7" t="s">
        <v>83</v>
      </c>
      <c r="B6" s="19">
        <v>203.51667600000002</v>
      </c>
    </row>
    <row r="7" spans="1:2" ht="15.75" thickBot="1">
      <c r="A7" s="7" t="s">
        <v>84</v>
      </c>
      <c r="B7" s="19">
        <v>87.84124891287144</v>
      </c>
    </row>
    <row r="8" spans="1:2" ht="15.75" thickBot="1">
      <c r="A8" s="7" t="s">
        <v>85</v>
      </c>
      <c r="B8" s="19">
        <v>65.25349919241879</v>
      </c>
    </row>
    <row r="9" spans="1:2" ht="15.75" thickBot="1">
      <c r="A9" s="7" t="s">
        <v>86</v>
      </c>
      <c r="B9" s="19">
        <v>37.521899999999995</v>
      </c>
    </row>
    <row r="10" spans="1:2" ht="15" customHeight="1" thickBot="1">
      <c r="A10" s="7"/>
      <c r="B10" s="20"/>
    </row>
    <row r="11" spans="1:2" ht="15.75" thickBot="1">
      <c r="A11" s="37" t="s">
        <v>40</v>
      </c>
      <c r="B11" s="38">
        <f>SUM(B6:B10)</f>
        <v>394.1333241052902</v>
      </c>
    </row>
    <row r="12" spans="1:2" ht="15.75" thickBot="1">
      <c r="A12" s="12"/>
      <c r="B12" s="21"/>
    </row>
    <row r="13" spans="1:2" ht="15.75" thickBot="1">
      <c r="A13" s="11" t="s">
        <v>41</v>
      </c>
      <c r="B13" s="21"/>
    </row>
    <row r="14" spans="1:2" ht="15.75" thickBot="1">
      <c r="A14" s="7" t="s">
        <v>53</v>
      </c>
      <c r="B14" s="19"/>
    </row>
    <row r="15" spans="1:2" ht="15" customHeight="1" thickBot="1">
      <c r="A15" s="7" t="s">
        <v>54</v>
      </c>
      <c r="B15" s="20"/>
    </row>
    <row r="16" spans="1:2" ht="14.25" customHeight="1" thickBot="1">
      <c r="A16" s="7" t="s">
        <v>55</v>
      </c>
      <c r="B16" s="22"/>
    </row>
    <row r="17" spans="1:2" ht="15.75" thickBot="1">
      <c r="A17" s="11" t="s">
        <v>42</v>
      </c>
      <c r="B17" s="23">
        <v>0</v>
      </c>
    </row>
    <row r="18" spans="1:2" ht="15.75" thickBot="1">
      <c r="A18" s="12"/>
      <c r="B18" s="21"/>
    </row>
    <row r="19" spans="1:2" ht="15.75" thickBot="1">
      <c r="A19" s="11" t="s">
        <v>43</v>
      </c>
      <c r="B19" s="21"/>
    </row>
    <row r="20" spans="1:2" ht="15.75" thickBot="1">
      <c r="A20" s="7" t="s">
        <v>53</v>
      </c>
      <c r="B20" s="19"/>
    </row>
    <row r="21" spans="1:2" ht="15" customHeight="1" thickBot="1">
      <c r="A21" s="15" t="s">
        <v>54</v>
      </c>
      <c r="B21" s="20"/>
    </row>
    <row r="22" spans="1:2" ht="15" customHeight="1" thickBot="1">
      <c r="A22" s="31" t="s">
        <v>55</v>
      </c>
      <c r="B22" s="22"/>
    </row>
    <row r="23" spans="1:2" ht="15.75" thickBot="1">
      <c r="A23" s="14" t="s">
        <v>44</v>
      </c>
      <c r="B23" s="23">
        <v>0</v>
      </c>
    </row>
    <row r="24" spans="1:2" ht="15.75" thickBot="1">
      <c r="A24" s="12"/>
      <c r="B24" s="21"/>
    </row>
    <row r="25" spans="1:2" ht="14.25" customHeight="1" thickBot="1">
      <c r="A25" s="13" t="s">
        <v>45</v>
      </c>
      <c r="B25" s="21"/>
    </row>
    <row r="26" spans="1:2" ht="15.75" thickBot="1">
      <c r="A26" s="14" t="s">
        <v>46</v>
      </c>
      <c r="B26" s="21"/>
    </row>
    <row r="27" spans="1:2" ht="15.75" thickBot="1">
      <c r="A27" s="7" t="s">
        <v>52</v>
      </c>
      <c r="B27" s="19"/>
    </row>
    <row r="28" spans="1:2" ht="15.75" thickBot="1">
      <c r="A28" s="7" t="s">
        <v>56</v>
      </c>
      <c r="B28" s="19"/>
    </row>
    <row r="29" spans="1:2" ht="15.75" thickBot="1">
      <c r="A29" s="7" t="s">
        <v>55</v>
      </c>
      <c r="B29" s="19"/>
    </row>
    <row r="30" spans="1:2" ht="15.75" thickBot="1">
      <c r="A30" s="11" t="s">
        <v>47</v>
      </c>
      <c r="B30" s="21"/>
    </row>
    <row r="31" spans="1:2" ht="15.75" thickBot="1">
      <c r="A31" s="7" t="s">
        <v>52</v>
      </c>
      <c r="B31" s="19"/>
    </row>
    <row r="32" spans="1:2" ht="15.75" thickBot="1">
      <c r="A32" s="7" t="s">
        <v>56</v>
      </c>
      <c r="B32" s="19"/>
    </row>
    <row r="33" spans="1:2" ht="15.75" thickBot="1">
      <c r="A33" s="7" t="s">
        <v>55</v>
      </c>
      <c r="B33" s="19"/>
    </row>
    <row r="34" spans="1:2" ht="15.75" thickBot="1">
      <c r="A34" s="11" t="s">
        <v>48</v>
      </c>
      <c r="B34" s="23">
        <v>0</v>
      </c>
    </row>
    <row r="35" spans="1:2" ht="15.75" thickBot="1">
      <c r="A35" s="12"/>
      <c r="B35" s="21"/>
    </row>
    <row r="36" spans="1:2" ht="15.75" thickBot="1">
      <c r="A36" s="11" t="s">
        <v>70</v>
      </c>
      <c r="B36" s="21"/>
    </row>
    <row r="37" spans="1:2" ht="15.75" thickBot="1">
      <c r="A37" s="11" t="s">
        <v>49</v>
      </c>
      <c r="B37" s="21"/>
    </row>
    <row r="38" spans="1:2" ht="15.75" thickBot="1">
      <c r="A38" s="7" t="s">
        <v>87</v>
      </c>
      <c r="B38" s="19">
        <v>197.17252526599987</v>
      </c>
    </row>
    <row r="39" spans="1:2" ht="15.75" thickBot="1">
      <c r="A39" s="7" t="s">
        <v>74</v>
      </c>
      <c r="B39" s="19">
        <v>84.55268684599962</v>
      </c>
    </row>
    <row r="40" spans="1:2" ht="15.75" thickBot="1">
      <c r="A40" s="7" t="s">
        <v>88</v>
      </c>
      <c r="B40" s="19">
        <v>8.244138145</v>
      </c>
    </row>
    <row r="41" spans="1:2" ht="15.75" thickBot="1">
      <c r="A41" s="7" t="s">
        <v>73</v>
      </c>
      <c r="B41" s="19">
        <v>7.594457156999989</v>
      </c>
    </row>
    <row r="42" spans="1:2" ht="15.75" thickBot="1">
      <c r="A42" s="7" t="s">
        <v>65</v>
      </c>
      <c r="B42" s="19">
        <v>1.072394906</v>
      </c>
    </row>
    <row r="43" spans="1:2" ht="15.75" thickBot="1">
      <c r="A43" s="11" t="s">
        <v>50</v>
      </c>
      <c r="B43" s="21"/>
    </row>
    <row r="44" spans="1:2" ht="15.75" thickBot="1">
      <c r="A44" s="7" t="s">
        <v>89</v>
      </c>
      <c r="B44" s="19">
        <v>1379.7653673010072</v>
      </c>
    </row>
    <row r="45" spans="1:2" ht="15.75" thickBot="1">
      <c r="A45" s="7" t="s">
        <v>90</v>
      </c>
      <c r="B45" s="19">
        <v>923.8496324380011</v>
      </c>
    </row>
    <row r="46" spans="1:2" ht="15.75" thickBot="1">
      <c r="A46" s="7" t="s">
        <v>91</v>
      </c>
      <c r="B46" s="19">
        <v>736.8735269800022</v>
      </c>
    </row>
    <row r="47" spans="1:2" ht="15.75" thickBot="1">
      <c r="A47" s="7" t="s">
        <v>92</v>
      </c>
      <c r="B47" s="19">
        <v>297.44263248799933</v>
      </c>
    </row>
    <row r="48" spans="1:2" ht="15.75" thickBot="1">
      <c r="A48" s="7" t="s">
        <v>65</v>
      </c>
      <c r="B48" s="19">
        <v>488.39024835199984</v>
      </c>
    </row>
    <row r="49" spans="1:2" ht="15.75" thickBot="1">
      <c r="A49" s="7"/>
      <c r="B49" s="19"/>
    </row>
    <row r="50" spans="1:2" ht="15.75" thickBot="1">
      <c r="A50" s="7"/>
      <c r="B50" s="19"/>
    </row>
    <row r="51" spans="1:2" ht="15.75" thickBot="1">
      <c r="A51" s="7"/>
      <c r="B51" s="19"/>
    </row>
    <row r="52" spans="1:2" ht="15.75" thickBot="1">
      <c r="A52" s="7"/>
      <c r="B52" s="19"/>
    </row>
    <row r="53" spans="1:2" ht="15.75" thickBot="1">
      <c r="A53" s="7"/>
      <c r="B53" s="19"/>
    </row>
    <row r="54" spans="1:2" ht="15.75" thickBot="1">
      <c r="A54" s="11" t="s">
        <v>71</v>
      </c>
      <c r="B54" s="24">
        <f>SUM(B38:B53)</f>
        <v>4124.957609879009</v>
      </c>
    </row>
    <row r="55" spans="1:2" ht="15.75" thickBot="1">
      <c r="A55" s="11" t="s">
        <v>51</v>
      </c>
      <c r="B55" s="24">
        <f>B11+B54</f>
        <v>4519.090933984299</v>
      </c>
    </row>
    <row r="56" spans="1:4" ht="15.75" thickBot="1">
      <c r="A56" s="11" t="s">
        <v>38</v>
      </c>
      <c r="B56" s="24">
        <v>4492522.66</v>
      </c>
      <c r="D56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2024-03-29T06:34:33Z</dcterms:modified>
  <cp:category/>
  <cp:version/>
  <cp:contentType/>
  <cp:contentStatus/>
</cp:coreProperties>
</file>