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360" windowHeight="9915" activeTab="0"/>
  </bookViews>
  <sheets>
    <sheet name="נספח 1" sheetId="1" r:id="rId1"/>
    <sheet name="נספח 2" sheetId="2" r:id="rId2"/>
    <sheet name="נספח 3" sheetId="3" r:id="rId3"/>
  </sheets>
  <definedNames/>
  <calcPr fullCalcOnLoad="1"/>
</workbook>
</file>

<file path=xl/sharedStrings.xml><?xml version="1.0" encoding="utf-8"?>
<sst xmlns="http://schemas.openxmlformats.org/spreadsheetml/2006/main" count="125" uniqueCount="93">
  <si>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</si>
  <si>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</si>
  <si>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</si>
  <si>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</si>
  <si>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</si>
  <si>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</si>
  <si>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</si>
  <si>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</si>
  <si>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</si>
  <si>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</si>
  <si>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</si>
  <si>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</si>
  <si>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</si>
  <si>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</si>
  <si>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</si>
  <si>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</si>
  <si>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</si>
  <si>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</si>
  <si>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</si>
  <si>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</si>
  <si>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</si>
  <si>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r>
      <t>6. סה"כ הוצאות ישירות</t>
    </r>
    <r>
      <rPr>
        <sz val="10"/>
        <color indexed="8"/>
        <rFont val="FrankRuehl"/>
        <family val="2"/>
      </rPr>
      <t xml:space="preserve"> (סיכום סעיפים 1 עד 5)</t>
    </r>
  </si>
  <si>
    <t>7. שיעור הוצאות ישירות</t>
  </si>
  <si>
    <t>סך נכסים לסוף שנה קודמת</t>
  </si>
  <si>
    <t>ברוקארז'- עמלות קנייה ומכירה בגין ביצוע עסקאות בניירות ערך סחירים</t>
  </si>
  <si>
    <t>צדדים קשורים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</si>
  <si>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</si>
  <si>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</si>
  <si>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</si>
  <si>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</si>
  <si>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</si>
  <si>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</si>
  <si>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</si>
  <si>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</si>
  <si>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</si>
  <si>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</si>
  <si>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</si>
  <si>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</si>
  <si>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</si>
  <si>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</si>
  <si>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</si>
  <si>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</si>
  <si>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</si>
  <si>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</si>
  <si>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</si>
  <si>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</si>
  <si>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</si>
  <si>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</si>
  <si>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</si>
  <si>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</si>
  <si>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תשלום בגין השקעה בתעודות סל</t>
  </si>
  <si>
    <t>תעודת סל ישראלית</t>
  </si>
  <si>
    <t>תעודת סל זרה</t>
  </si>
  <si>
    <t>סך הכל עמלות ניהול חיצוני</t>
  </si>
  <si>
    <t>סה"כ תשלום בגין השקעה בתעודות סל</t>
  </si>
  <si>
    <t>(1)      מנהל קרנות א'</t>
  </si>
  <si>
    <t>(1)      גוף/יחיד א'</t>
  </si>
  <si>
    <t>(2)      גוף/יחיד ב'</t>
  </si>
  <si>
    <t>(3)      אחרים</t>
  </si>
  <si>
    <t>(2)      מנהל קרנות ב'</t>
  </si>
  <si>
    <t>(1)      ברוקר א'</t>
  </si>
  <si>
    <t>(2)      ברוקר ב'</t>
  </si>
  <si>
    <t>(1)      קסטודיאן א'</t>
  </si>
  <si>
    <t>(2)      קסטודיאן ב'</t>
  </si>
  <si>
    <t>אנליסט קופות גמל בע"מ</t>
  </si>
  <si>
    <t>אנליסט מסלולית - קופת גמל</t>
  </si>
  <si>
    <t>(2)      אחרים</t>
  </si>
  <si>
    <t>אחר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</si>
  <si>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</si>
  <si>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</si>
  <si>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ה.סך תשלומים בגין השקעה בקרנות סל ישראליות</t>
  </si>
  <si>
    <t>ו.סך תשלומים בגין השקעה בקרנות סל זרות</t>
  </si>
  <si>
    <t>הראל קרנות מדד</t>
  </si>
  <si>
    <t>קסם קרנות נאמנו</t>
  </si>
  <si>
    <t>בנק לאומי לישראל בע"מ</t>
  </si>
  <si>
    <r>
      <t xml:space="preserve">נספח 1- סך התשלומים ששולמו בעד כל סוג של הוצאה ישירה לתקופה המסתיימת ביום </t>
    </r>
    <r>
      <rPr>
        <b/>
        <sz val="10"/>
        <color indexed="8"/>
        <rFont val="Arial Narrow"/>
        <family val="2"/>
      </rPr>
      <t>31.12.2023</t>
    </r>
  </si>
  <si>
    <r>
      <t xml:space="preserve">נספח 2 – פרוט עמלות והוצאות לשנה המסתיימת ביום: </t>
    </r>
    <r>
      <rPr>
        <b/>
        <sz val="10"/>
        <color indexed="8"/>
        <rFont val="Arial Narrow"/>
        <family val="2"/>
      </rPr>
      <t>31.12.2023</t>
    </r>
  </si>
  <si>
    <r>
      <t xml:space="preserve">נספח 3 - פירוט עמלות ניהול חיצוני לשנה המסתיימת ביום: </t>
    </r>
    <r>
      <rPr>
        <b/>
        <sz val="10"/>
        <color indexed="8"/>
        <rFont val="Arial Narrow"/>
        <family val="2"/>
      </rPr>
      <t>31.12.2023</t>
    </r>
  </si>
  <si>
    <t>ברוקר פסגות</t>
  </si>
  <si>
    <t>ברוקר IBI</t>
  </si>
  <si>
    <t>ברוקר מיטב</t>
  </si>
  <si>
    <t>ברוקר לידר הנפקות</t>
  </si>
  <si>
    <t>ברוקר פועלים</t>
  </si>
  <si>
    <t>אלקטרה נדלן</t>
  </si>
  <si>
    <t>קוגיטו ממשלתית SME</t>
  </si>
  <si>
    <t>קוגיטו משלימה BME</t>
  </si>
  <si>
    <t>קוגיטו קפיטל 2</t>
  </si>
  <si>
    <t>מיטב קרנות נאמנ</t>
  </si>
  <si>
    <t>מגדל קרנות נאמנ</t>
  </si>
  <si>
    <t>iShares ETFs/USA</t>
  </si>
  <si>
    <t>Invesco ETFs/USA</t>
  </si>
  <si>
    <t>State Street ETF/USA</t>
  </si>
  <si>
    <t>BlackRock Asset Management Deu</t>
  </si>
</sst>
</file>

<file path=xl/styles.xml><?xml version="1.0" encoding="utf-8"?>
<styleSheet xmlns="http://schemas.openxmlformats.org/spreadsheetml/2006/main">
  <numFmts count="2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0"/>
    <numFmt numFmtId="170" formatCode="0.000000000"/>
    <numFmt numFmtId="171" formatCode="0.0000000000"/>
    <numFmt numFmtId="172" formatCode="0.0000000"/>
    <numFmt numFmtId="173" formatCode="0.00000000000"/>
    <numFmt numFmtId="174" formatCode="0.0%"/>
    <numFmt numFmtId="175" formatCode="0.000%"/>
    <numFmt numFmtId="176" formatCode="0.000000000000"/>
  </numFmts>
  <fonts count="6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FrankRueh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David"/>
      <family val="2"/>
    </font>
    <font>
      <sz val="11"/>
      <color indexed="18"/>
      <name val="FrankRuehl"/>
      <family val="2"/>
    </font>
    <font>
      <b/>
      <sz val="10"/>
      <color indexed="18"/>
      <name val="FrankRuehl"/>
      <family val="2"/>
    </font>
    <font>
      <b/>
      <sz val="10"/>
      <color indexed="8"/>
      <name val="FrankRuehl"/>
      <family val="2"/>
    </font>
    <font>
      <b/>
      <sz val="10"/>
      <color indexed="18"/>
      <name val="David"/>
      <family val="2"/>
    </font>
    <font>
      <sz val="10"/>
      <color indexed="8"/>
      <name val="David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David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0"/>
      <color theme="1"/>
      <name val="David"/>
      <family val="2"/>
    </font>
    <font>
      <sz val="10"/>
      <color theme="1"/>
      <name val="FrankRuehl"/>
      <family val="2"/>
    </font>
    <font>
      <sz val="11"/>
      <color rgb="FF000080"/>
      <name val="FrankRuehl"/>
      <family val="2"/>
    </font>
    <font>
      <b/>
      <sz val="10"/>
      <color rgb="FF000080"/>
      <name val="FrankRuehl"/>
      <family val="2"/>
    </font>
    <font>
      <b/>
      <sz val="10"/>
      <color theme="1"/>
      <name val="FrankRuehl"/>
      <family val="2"/>
    </font>
    <font>
      <sz val="10"/>
      <color theme="1"/>
      <name val="Arial"/>
      <family val="2"/>
    </font>
    <font>
      <b/>
      <sz val="10"/>
      <color rgb="FF000080"/>
      <name val="David"/>
      <family val="2"/>
    </font>
    <font>
      <sz val="10"/>
      <color theme="1"/>
      <name val="David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Davi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808080"/>
      </right>
      <top/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/>
      <right style="medium">
        <color rgb="FF808080"/>
      </right>
      <top/>
      <bottom/>
    </border>
    <border>
      <left/>
      <right style="medium">
        <color rgb="FF808080"/>
      </right>
      <top style="medium">
        <color theme="0" tint="-0.4999699890613556"/>
      </top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theme="0" tint="-0.4999699890613556"/>
      </bottom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theme="0" tint="-0.4999699890613556"/>
      </bottom>
    </border>
    <border>
      <left style="medium">
        <color rgb="FF808080"/>
      </left>
      <right style="medium">
        <color rgb="FF808080"/>
      </right>
      <top style="medium">
        <color theme="0" tint="-0.4999699890613556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 style="medium">
        <color theme="0" tint="-0.4999699890613556"/>
      </top>
      <bottom style="medium">
        <color theme="0" tint="-0.4999699890613556"/>
      </bottom>
    </border>
    <border>
      <left/>
      <right>
        <color indexed="63"/>
      </right>
      <top style="medium">
        <color theme="0" tint="-0.4999699890613556"/>
      </top>
      <bottom style="medium">
        <color rgb="FF808080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rgb="FF808080"/>
      </right>
      <top style="medium">
        <color theme="0" tint="-0.4999699890613556"/>
      </top>
      <bottom style="medium">
        <color theme="0" tint="-0.4999699890613556"/>
      </bottom>
    </border>
    <border>
      <left/>
      <right>
        <color indexed="63"/>
      </right>
      <top style="medium">
        <color rgb="FF808080"/>
      </top>
      <bottom style="medium">
        <color rgb="FF80808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41" fontId="0" fillId="0" borderId="0" applyFont="0" applyFill="0" applyBorder="0" applyAlignment="0" applyProtection="0"/>
    <xf numFmtId="0" fontId="47" fillId="30" borderId="2" applyNumberFormat="0" applyAlignment="0" applyProtection="0"/>
    <xf numFmtId="0" fontId="48" fillId="31" borderId="0" applyNumberFormat="0" applyBorder="0" applyAlignment="0" applyProtection="0"/>
    <xf numFmtId="0" fontId="49" fillId="32" borderId="8" applyNumberFormat="0" applyAlignment="0" applyProtection="0"/>
    <xf numFmtId="0" fontId="50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51" fillId="0" borderId="0" xfId="0" applyFont="1" applyAlignment="1">
      <alignment horizontal="center" vertical="center" readingOrder="2"/>
    </xf>
    <xf numFmtId="0" fontId="52" fillId="33" borderId="10" xfId="0" applyFont="1" applyFill="1" applyBorder="1" applyAlignment="1">
      <alignment horizontal="justify" vertical="center" wrapText="1" readingOrder="2"/>
    </xf>
    <xf numFmtId="0" fontId="52" fillId="33" borderId="10" xfId="0" applyFont="1" applyFill="1" applyBorder="1" applyAlignment="1">
      <alignment horizontal="right" vertical="center" wrapText="1" readingOrder="2"/>
    </xf>
    <xf numFmtId="0" fontId="53" fillId="33" borderId="10" xfId="0" applyFont="1" applyFill="1" applyBorder="1" applyAlignment="1">
      <alignment horizontal="justify" vertical="center" wrapText="1" readingOrder="2"/>
    </xf>
    <xf numFmtId="0" fontId="54" fillId="33" borderId="10" xfId="0" applyFont="1" applyFill="1" applyBorder="1" applyAlignment="1">
      <alignment horizontal="right" vertical="center" wrapText="1" readingOrder="2"/>
    </xf>
    <xf numFmtId="0" fontId="55" fillId="33" borderId="10" xfId="0" applyFont="1" applyFill="1" applyBorder="1" applyAlignment="1">
      <alignment horizontal="right" vertical="center" wrapText="1" readingOrder="2"/>
    </xf>
    <xf numFmtId="0" fontId="56" fillId="33" borderId="10" xfId="0" applyFont="1" applyFill="1" applyBorder="1" applyAlignment="1">
      <alignment horizontal="right" vertical="center" wrapText="1" readingOrder="2"/>
    </xf>
    <xf numFmtId="0" fontId="0" fillId="0" borderId="0" xfId="0" applyAlignment="1">
      <alignment horizontal="right"/>
    </xf>
    <xf numFmtId="0" fontId="57" fillId="33" borderId="11" xfId="0" applyFont="1" applyFill="1" applyBorder="1" applyAlignment="1">
      <alignment horizontal="right" vertical="center" wrapText="1" readingOrder="2"/>
    </xf>
    <xf numFmtId="0" fontId="51" fillId="33" borderId="12" xfId="0" applyFont="1" applyFill="1" applyBorder="1" applyAlignment="1">
      <alignment horizontal="right" vertical="center" wrapText="1" readingOrder="2"/>
    </xf>
    <xf numFmtId="0" fontId="51" fillId="33" borderId="10" xfId="0" applyFont="1" applyFill="1" applyBorder="1" applyAlignment="1">
      <alignment horizontal="right" vertical="center" wrapText="1" readingOrder="2"/>
    </xf>
    <xf numFmtId="0" fontId="58" fillId="33" borderId="10" xfId="0" applyFont="1" applyFill="1" applyBorder="1" applyAlignment="1">
      <alignment horizontal="right" vertical="center" wrapText="1" readingOrder="2"/>
    </xf>
    <xf numFmtId="0" fontId="51" fillId="33" borderId="13" xfId="0" applyFont="1" applyFill="1" applyBorder="1" applyAlignment="1">
      <alignment horizontal="right" vertical="center" wrapText="1" readingOrder="2"/>
    </xf>
    <xf numFmtId="0" fontId="51" fillId="33" borderId="14" xfId="0" applyFont="1" applyFill="1" applyBorder="1" applyAlignment="1">
      <alignment horizontal="right" vertical="center" wrapText="1" readingOrder="2"/>
    </xf>
    <xf numFmtId="0" fontId="56" fillId="33" borderId="15" xfId="0" applyFont="1" applyFill="1" applyBorder="1" applyAlignment="1">
      <alignment horizontal="right" vertical="center" wrapText="1" readingOrder="2"/>
    </xf>
    <xf numFmtId="43" fontId="0" fillId="0" borderId="0" xfId="0" applyNumberFormat="1" applyAlignment="1">
      <alignment/>
    </xf>
    <xf numFmtId="0" fontId="59" fillId="0" borderId="0" xfId="0" applyFont="1" applyAlignment="1">
      <alignment/>
    </xf>
    <xf numFmtId="2" fontId="56" fillId="34" borderId="16" xfId="0" applyNumberFormat="1" applyFont="1" applyFill="1" applyBorder="1" applyAlignment="1">
      <alignment horizontal="right" vertical="center" wrapText="1" readingOrder="2"/>
    </xf>
    <xf numFmtId="2" fontId="56" fillId="34" borderId="17" xfId="0" applyNumberFormat="1" applyFont="1" applyFill="1" applyBorder="1" applyAlignment="1">
      <alignment horizontal="right" vertical="center" wrapText="1" readingOrder="2"/>
    </xf>
    <xf numFmtId="2" fontId="56" fillId="33" borderId="16" xfId="0" applyNumberFormat="1" applyFont="1" applyFill="1" applyBorder="1" applyAlignment="1">
      <alignment horizontal="right" vertical="center" wrapText="1" readingOrder="2"/>
    </xf>
    <xf numFmtId="2" fontId="56" fillId="34" borderId="18" xfId="0" applyNumberFormat="1" applyFont="1" applyFill="1" applyBorder="1" applyAlignment="1">
      <alignment horizontal="right" vertical="center" wrapText="1" readingOrder="2"/>
    </xf>
    <xf numFmtId="2" fontId="60" fillId="33" borderId="16" xfId="0" applyNumberFormat="1" applyFont="1" applyFill="1" applyBorder="1" applyAlignment="1">
      <alignment horizontal="right" vertical="center" wrapText="1" readingOrder="2"/>
    </xf>
    <xf numFmtId="43" fontId="60" fillId="33" borderId="16" xfId="33" applyFont="1" applyFill="1" applyBorder="1" applyAlignment="1">
      <alignment horizontal="right" vertical="center" wrapText="1" readingOrder="2"/>
    </xf>
    <xf numFmtId="0" fontId="56" fillId="33" borderId="16" xfId="0" applyFont="1" applyFill="1" applyBorder="1" applyAlignment="1">
      <alignment horizontal="justify" vertical="center" wrapText="1" readingOrder="2"/>
    </xf>
    <xf numFmtId="0" fontId="56" fillId="34" borderId="16" xfId="0" applyFont="1" applyFill="1" applyBorder="1" applyAlignment="1">
      <alignment horizontal="justify" vertical="center" wrapText="1" readingOrder="2"/>
    </xf>
    <xf numFmtId="0" fontId="56" fillId="34" borderId="17" xfId="0" applyFont="1" applyFill="1" applyBorder="1" applyAlignment="1">
      <alignment horizontal="justify" vertical="center" wrapText="1" readingOrder="2"/>
    </xf>
    <xf numFmtId="0" fontId="56" fillId="33" borderId="19" xfId="0" applyFont="1" applyFill="1" applyBorder="1" applyAlignment="1">
      <alignment horizontal="justify" vertical="center" wrapText="1" readingOrder="2"/>
    </xf>
    <xf numFmtId="0" fontId="56" fillId="34" borderId="18" xfId="0" applyFont="1" applyFill="1" applyBorder="1" applyAlignment="1">
      <alignment horizontal="justify" vertical="center" wrapText="1" readingOrder="2"/>
    </xf>
    <xf numFmtId="0" fontId="56" fillId="34" borderId="20" xfId="0" applyFont="1" applyFill="1" applyBorder="1" applyAlignment="1">
      <alignment horizontal="justify" vertical="center" wrapText="1" readingOrder="2"/>
    </xf>
    <xf numFmtId="0" fontId="56" fillId="33" borderId="13" xfId="0" applyFont="1" applyFill="1" applyBorder="1" applyAlignment="1">
      <alignment horizontal="right" vertical="center" wrapText="1" readingOrder="2"/>
    </xf>
    <xf numFmtId="0" fontId="56" fillId="33" borderId="18" xfId="0" applyFont="1" applyFill="1" applyBorder="1" applyAlignment="1">
      <alignment horizontal="right" vertical="center" wrapText="1" readingOrder="2"/>
    </xf>
    <xf numFmtId="2" fontId="56" fillId="34" borderId="16" xfId="0" applyNumberFormat="1" applyFont="1" applyFill="1" applyBorder="1" applyAlignment="1">
      <alignment horizontal="justify" vertical="center" wrapText="1" readingOrder="2"/>
    </xf>
    <xf numFmtId="2" fontId="56" fillId="34" borderId="17" xfId="0" applyNumberFormat="1" applyFont="1" applyFill="1" applyBorder="1" applyAlignment="1">
      <alignment horizontal="justify" vertical="center" wrapText="1" readingOrder="2"/>
    </xf>
    <xf numFmtId="2" fontId="56" fillId="34" borderId="18" xfId="0" applyNumberFormat="1" applyFont="1" applyFill="1" applyBorder="1" applyAlignment="1">
      <alignment horizontal="justify" vertical="center" wrapText="1" readingOrder="2"/>
    </xf>
    <xf numFmtId="2" fontId="60" fillId="33" borderId="16" xfId="0" applyNumberFormat="1" applyFont="1" applyFill="1" applyBorder="1" applyAlignment="1">
      <alignment horizontal="justify" vertical="center" wrapText="1" readingOrder="2"/>
    </xf>
    <xf numFmtId="43" fontId="60" fillId="33" borderId="16" xfId="0" applyNumberFormat="1" applyFont="1" applyFill="1" applyBorder="1" applyAlignment="1">
      <alignment horizontal="justify" vertical="center" wrapText="1" readingOrder="2"/>
    </xf>
    <xf numFmtId="0" fontId="51" fillId="33" borderId="21" xfId="0" applyFont="1" applyFill="1" applyBorder="1" applyAlignment="1">
      <alignment horizontal="right" vertical="center" wrapText="1" readingOrder="2"/>
    </xf>
    <xf numFmtId="2" fontId="60" fillId="33" borderId="22" xfId="0" applyNumberFormat="1" applyFont="1" applyFill="1" applyBorder="1" applyAlignment="1">
      <alignment horizontal="right" vertical="center" wrapText="1" readingOrder="2"/>
    </xf>
    <xf numFmtId="0" fontId="56" fillId="33" borderId="23" xfId="0" applyFont="1" applyFill="1" applyBorder="1" applyAlignment="1">
      <alignment horizontal="right" vertical="center" wrapText="1" readingOrder="2"/>
    </xf>
    <xf numFmtId="0" fontId="54" fillId="33" borderId="24" xfId="0" applyFont="1" applyFill="1" applyBorder="1" applyAlignment="1">
      <alignment horizontal="right" vertical="center" wrapText="1" readingOrder="2"/>
    </xf>
    <xf numFmtId="0" fontId="51" fillId="33" borderId="22" xfId="0" applyFont="1" applyFill="1" applyBorder="1" applyAlignment="1">
      <alignment horizontal="right" vertical="center" wrapText="1" readingOrder="2"/>
    </xf>
    <xf numFmtId="43" fontId="60" fillId="33" borderId="16" xfId="33" applyFont="1" applyFill="1" applyBorder="1" applyAlignment="1">
      <alignment horizontal="justify" vertical="center" wrapText="1" readingOrder="2"/>
    </xf>
    <xf numFmtId="0" fontId="54" fillId="33" borderId="24" xfId="0" applyFont="1" applyFill="1" applyBorder="1" applyAlignment="1">
      <alignment horizontal="justify" vertical="center" wrapText="1" readingOrder="2"/>
    </xf>
    <xf numFmtId="0" fontId="61" fillId="0" borderId="0" xfId="0" applyFont="1" applyAlignment="1">
      <alignment horizontal="justify" vertical="center" readingOrder="2"/>
    </xf>
    <xf numFmtId="0" fontId="56" fillId="35" borderId="16" xfId="0" applyFont="1" applyFill="1" applyBorder="1" applyAlignment="1">
      <alignment horizontal="justify" vertical="center" wrapText="1" readingOrder="2"/>
    </xf>
    <xf numFmtId="0" fontId="45" fillId="0" borderId="0" xfId="0" applyFont="1" applyAlignment="1">
      <alignment/>
    </xf>
    <xf numFmtId="2" fontId="56" fillId="34" borderId="20" xfId="0" applyNumberFormat="1" applyFont="1" applyFill="1" applyBorder="1" applyAlignment="1">
      <alignment horizontal="justify" vertical="center" wrapText="1" readingOrder="2"/>
    </xf>
    <xf numFmtId="43" fontId="56" fillId="34" borderId="16" xfId="33" applyFont="1" applyFill="1" applyBorder="1" applyAlignment="1">
      <alignment horizontal="justify" vertical="center" wrapText="1" readingOrder="2"/>
    </xf>
    <xf numFmtId="10" fontId="60" fillId="35" borderId="16" xfId="36" applyNumberFormat="1" applyFont="1" applyFill="1" applyBorder="1" applyAlignment="1">
      <alignment horizontal="justify" vertical="center" wrapText="1" readingOrder="2"/>
    </xf>
    <xf numFmtId="10" fontId="0" fillId="0" borderId="0" xfId="36" applyNumberFormat="1" applyFont="1" applyAlignment="1">
      <alignment/>
    </xf>
    <xf numFmtId="2" fontId="0" fillId="0" borderId="0" xfId="0" applyNumberFormat="1" applyAlignment="1">
      <alignment/>
    </xf>
    <xf numFmtId="43" fontId="56" fillId="33" borderId="16" xfId="33" applyFont="1" applyFill="1" applyBorder="1" applyAlignment="1">
      <alignment horizontal="justify" vertical="center" wrapText="1" readingOrder="2"/>
    </xf>
    <xf numFmtId="43" fontId="56" fillId="34" borderId="16" xfId="33" applyFont="1" applyFill="1" applyBorder="1" applyAlignment="1">
      <alignment horizontal="right" vertical="center" wrapText="1" readingOrder="2"/>
    </xf>
    <xf numFmtId="43" fontId="56" fillId="33" borderId="16" xfId="33" applyFont="1" applyFill="1" applyBorder="1" applyAlignment="1">
      <alignment horizontal="right" vertical="center" wrapText="1" readingOrder="2"/>
    </xf>
  </cellXfs>
  <cellStyles count="50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37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Hyperlink" xfId="43"/>
    <cellStyle name="Followed Hyperlink" xfId="44"/>
    <cellStyle name="הערה" xfId="45"/>
    <cellStyle name="חישוב" xfId="46"/>
    <cellStyle name="טוב" xfId="47"/>
    <cellStyle name="טקסט אזהרה" xfId="48"/>
    <cellStyle name="טקסט הסברי" xfId="49"/>
    <cellStyle name="כותרת" xfId="50"/>
    <cellStyle name="כותרת 1" xfId="51"/>
    <cellStyle name="כותרת 2" xfId="52"/>
    <cellStyle name="כותרת 3" xfId="53"/>
    <cellStyle name="כותרת 4" xfId="54"/>
    <cellStyle name="Currency [0]" xfId="55"/>
    <cellStyle name="ניטראלי" xfId="56"/>
    <cellStyle name="סה&quot;כ" xfId="57"/>
    <cellStyle name="פלט" xfId="58"/>
    <cellStyle name="Comma [0]" xfId="59"/>
    <cellStyle name="קלט" xfId="60"/>
    <cellStyle name="רע" xfId="61"/>
    <cellStyle name="תא מסומן" xfId="62"/>
    <cellStyle name="תא מקוש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rightToLeft="1" tabSelected="1" zoomScalePageLayoutView="0" workbookViewId="0" topLeftCell="A1">
      <selection activeCell="B1" sqref="B1"/>
    </sheetView>
  </sheetViews>
  <sheetFormatPr defaultColWidth="9.140625" defaultRowHeight="15"/>
  <cols>
    <col min="1" max="1" width="75.57421875" style="0" bestFit="1" customWidth="1"/>
    <col min="2" max="2" width="12.8515625" style="17" bestFit="1" customWidth="1"/>
  </cols>
  <sheetData>
    <row r="1" ht="15">
      <c r="A1" s="46" t="s">
        <v>64</v>
      </c>
    </row>
    <row r="2" ht="15.75">
      <c r="A2" s="44" t="s">
        <v>65</v>
      </c>
    </row>
    <row r="3" ht="15.75" thickBot="1">
      <c r="A3" s="1" t="s">
        <v>75</v>
      </c>
    </row>
    <row r="4" spans="1:2" ht="15.75" thickBot="1">
      <c r="A4" s="43"/>
      <c r="B4" s="41" t="s">
        <v>0</v>
      </c>
    </row>
    <row r="5" spans="1:2" ht="15.75" thickBot="1">
      <c r="A5" s="11" t="s">
        <v>1</v>
      </c>
      <c r="B5" s="42">
        <v>1376.590391844002</v>
      </c>
    </row>
    <row r="6" spans="1:2" ht="15.75" thickBot="1">
      <c r="A6" s="7" t="s">
        <v>2</v>
      </c>
      <c r="B6" s="48">
        <v>0</v>
      </c>
    </row>
    <row r="7" spans="1:2" ht="15.75" thickBot="1">
      <c r="A7" s="7" t="s">
        <v>3</v>
      </c>
      <c r="B7" s="48">
        <v>1376.590391844002</v>
      </c>
    </row>
    <row r="8" spans="1:2" ht="15.75" thickBot="1">
      <c r="A8" s="2"/>
      <c r="B8" s="52"/>
    </row>
    <row r="9" spans="1:2" ht="15.75" thickBot="1">
      <c r="A9" s="11" t="s">
        <v>4</v>
      </c>
      <c r="B9" s="42">
        <v>184.065608162</v>
      </c>
    </row>
    <row r="10" spans="1:2" ht="15.75" thickBot="1">
      <c r="A10" s="7" t="s">
        <v>5</v>
      </c>
      <c r="B10" s="48">
        <v>0</v>
      </c>
    </row>
    <row r="11" spans="1:2" ht="15.75" thickBot="1">
      <c r="A11" s="7" t="s">
        <v>6</v>
      </c>
      <c r="B11" s="48">
        <v>184.065608162</v>
      </c>
    </row>
    <row r="12" spans="1:2" ht="15.75" thickBot="1">
      <c r="A12" s="2"/>
      <c r="B12" s="52"/>
    </row>
    <row r="13" spans="1:2" ht="15.75" thickBot="1">
      <c r="A13" s="11" t="s">
        <v>7</v>
      </c>
      <c r="B13" s="42">
        <v>0</v>
      </c>
    </row>
    <row r="14" spans="1:2" ht="15.75" thickBot="1">
      <c r="A14" s="7" t="s">
        <v>8</v>
      </c>
      <c r="B14" s="48"/>
    </row>
    <row r="15" spans="1:2" ht="15.75" thickBot="1">
      <c r="A15" s="7" t="s">
        <v>9</v>
      </c>
      <c r="B15" s="48"/>
    </row>
    <row r="16" spans="1:2" ht="15.75" thickBot="1">
      <c r="A16" s="7" t="s">
        <v>10</v>
      </c>
      <c r="B16" s="48"/>
    </row>
    <row r="17" spans="1:2" ht="15.75" thickBot="1">
      <c r="A17" s="2"/>
      <c r="B17" s="52"/>
    </row>
    <row r="18" spans="1:2" ht="15.75" thickBot="1">
      <c r="A18" s="11" t="s">
        <v>11</v>
      </c>
      <c r="B18" s="42">
        <v>3318.614254015709</v>
      </c>
    </row>
    <row r="19" spans="1:2" ht="15.75" thickBot="1">
      <c r="A19" s="7" t="s">
        <v>12</v>
      </c>
      <c r="B19" s="48">
        <v>107.70857189470979</v>
      </c>
    </row>
    <row r="20" spans="1:2" ht="15.75" thickBot="1">
      <c r="A20" s="7" t="s">
        <v>13</v>
      </c>
      <c r="B20" s="48">
        <v>170.4087</v>
      </c>
    </row>
    <row r="21" spans="1:2" ht="15.75" thickBot="1">
      <c r="A21" s="7" t="s">
        <v>14</v>
      </c>
      <c r="B21" s="48">
        <v>0</v>
      </c>
    </row>
    <row r="22" spans="1:2" ht="15.75" thickBot="1">
      <c r="A22" s="7" t="s">
        <v>15</v>
      </c>
      <c r="B22" s="48">
        <v>0</v>
      </c>
    </row>
    <row r="23" spans="1:2" ht="15.75" thickBot="1">
      <c r="A23" s="7" t="s">
        <v>70</v>
      </c>
      <c r="B23" s="48">
        <v>189.11868556600012</v>
      </c>
    </row>
    <row r="24" spans="1:2" ht="15.75" thickBot="1">
      <c r="A24" s="7" t="s">
        <v>71</v>
      </c>
      <c r="B24" s="48">
        <v>2851.3782965549985</v>
      </c>
    </row>
    <row r="25" spans="1:2" ht="15.75" thickBot="1">
      <c r="A25" s="7" t="s">
        <v>16</v>
      </c>
      <c r="B25" s="48"/>
    </row>
    <row r="26" spans="1:2" ht="15.75" thickBot="1">
      <c r="A26" s="7" t="s">
        <v>17</v>
      </c>
      <c r="B26" s="48"/>
    </row>
    <row r="27" spans="1:2" ht="15.75" thickBot="1">
      <c r="A27" s="2"/>
      <c r="B27" s="52"/>
    </row>
    <row r="28" spans="1:2" ht="15.75" thickBot="1">
      <c r="A28" s="11" t="s">
        <v>18</v>
      </c>
      <c r="B28" s="42">
        <v>0</v>
      </c>
    </row>
    <row r="29" spans="1:2" ht="15.75" thickBot="1">
      <c r="A29" s="7" t="s">
        <v>19</v>
      </c>
      <c r="B29" s="48"/>
    </row>
    <row r="30" spans="1:2" ht="15.75" thickBot="1">
      <c r="A30" s="7" t="s">
        <v>20</v>
      </c>
      <c r="B30" s="48"/>
    </row>
    <row r="31" spans="1:2" ht="15.75" thickBot="1">
      <c r="A31" s="2"/>
      <c r="B31" s="52"/>
    </row>
    <row r="32" spans="1:2" ht="15.75" thickBot="1">
      <c r="A32" s="11" t="s">
        <v>21</v>
      </c>
      <c r="B32" s="42">
        <v>4879.27025402171</v>
      </c>
    </row>
    <row r="33" spans="1:2" ht="15.75" thickBot="1">
      <c r="A33" s="4"/>
      <c r="B33" s="24"/>
    </row>
    <row r="34" spans="1:2" ht="15.75" thickBot="1">
      <c r="A34" s="11" t="s">
        <v>22</v>
      </c>
      <c r="B34" s="45"/>
    </row>
    <row r="35" spans="1:2" ht="26.25" thickBot="1">
      <c r="A35" s="7" t="s">
        <v>68</v>
      </c>
      <c r="B35" s="49">
        <v>0.00033054070137364123</v>
      </c>
    </row>
    <row r="36" spans="1:4" ht="15.75" thickBot="1">
      <c r="A36" s="7" t="s">
        <v>69</v>
      </c>
      <c r="B36" s="49">
        <v>0.0005832221695361608</v>
      </c>
      <c r="D36" s="50"/>
    </row>
    <row r="37" spans="1:2" ht="15.75" thickBot="1">
      <c r="A37" s="2"/>
      <c r="B37" s="24"/>
    </row>
    <row r="38" spans="1:2" ht="15.75" thickBot="1">
      <c r="A38" s="11" t="s">
        <v>23</v>
      </c>
      <c r="B38" s="42">
        <v>6692158.694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3"/>
  <sheetViews>
    <sheetView rightToLeft="1" zoomScalePageLayoutView="0" workbookViewId="0" topLeftCell="A1">
      <selection activeCell="B1" sqref="B1"/>
    </sheetView>
  </sheetViews>
  <sheetFormatPr defaultColWidth="9.140625" defaultRowHeight="15"/>
  <cols>
    <col min="1" max="1" width="55.00390625" style="8" bestFit="1" customWidth="1"/>
    <col min="2" max="2" width="15.421875" style="17" customWidth="1"/>
  </cols>
  <sheetData>
    <row r="1" ht="15">
      <c r="A1" s="46" t="s">
        <v>64</v>
      </c>
    </row>
    <row r="2" ht="15.75">
      <c r="A2" s="44" t="s">
        <v>65</v>
      </c>
    </row>
    <row r="3" ht="15.75" thickBot="1">
      <c r="A3" s="1" t="s">
        <v>76</v>
      </c>
    </row>
    <row r="4" spans="1:2" ht="15.75" thickBot="1">
      <c r="A4" s="40"/>
      <c r="B4" s="41" t="s">
        <v>0</v>
      </c>
    </row>
    <row r="5" spans="1:2" ht="15.75" thickBot="1">
      <c r="A5" s="11" t="s">
        <v>24</v>
      </c>
      <c r="B5" s="24"/>
    </row>
    <row r="6" spans="1:2" ht="15.75" thickBot="1">
      <c r="A6" s="11" t="s">
        <v>25</v>
      </c>
      <c r="B6" s="24"/>
    </row>
    <row r="7" spans="1:2" ht="15.75" thickBot="1">
      <c r="A7" s="7" t="s">
        <v>60</v>
      </c>
      <c r="B7" s="25"/>
    </row>
    <row r="8" spans="1:2" ht="15" customHeight="1" thickBot="1">
      <c r="A8" s="30" t="s">
        <v>61</v>
      </c>
      <c r="B8" s="26"/>
    </row>
    <row r="9" spans="1:2" ht="14.25" customHeight="1" thickBot="1">
      <c r="A9" s="39" t="s">
        <v>58</v>
      </c>
      <c r="B9" s="26"/>
    </row>
    <row r="10" spans="1:2" ht="15.75" thickBot="1">
      <c r="A10" s="11" t="s">
        <v>26</v>
      </c>
      <c r="B10" s="27"/>
    </row>
    <row r="11" spans="1:2" ht="15.75" thickBot="1">
      <c r="A11" s="7" t="s">
        <v>78</v>
      </c>
      <c r="B11" s="32">
        <v>53.41164000000002</v>
      </c>
    </row>
    <row r="12" spans="1:2" ht="15.75" thickBot="1">
      <c r="A12" s="7" t="s">
        <v>79</v>
      </c>
      <c r="B12" s="32">
        <v>45.962390000000006</v>
      </c>
    </row>
    <row r="13" spans="1:2" ht="15.75" thickBot="1">
      <c r="A13" s="7" t="s">
        <v>80</v>
      </c>
      <c r="B13" s="32">
        <v>34.64016200000171</v>
      </c>
    </row>
    <row r="14" spans="1:2" ht="15" customHeight="1" thickBot="1">
      <c r="A14" s="7" t="s">
        <v>81</v>
      </c>
      <c r="B14" s="33">
        <v>20.389289999999995</v>
      </c>
    </row>
    <row r="15" spans="1:2" ht="14.25" customHeight="1" thickBot="1">
      <c r="A15" s="31" t="s">
        <v>82</v>
      </c>
      <c r="B15" s="34">
        <v>0.4623</v>
      </c>
    </row>
    <row r="16" spans="1:2" ht="15.75" thickBot="1">
      <c r="A16" s="11" t="s">
        <v>27</v>
      </c>
      <c r="B16" s="35">
        <v>154.86578200000173</v>
      </c>
    </row>
    <row r="17" spans="1:2" ht="15.75" thickBot="1">
      <c r="A17" s="5"/>
      <c r="B17" s="24"/>
    </row>
    <row r="18" spans="1:2" ht="15.75" thickBot="1">
      <c r="A18" s="11" t="s">
        <v>28</v>
      </c>
      <c r="B18" s="24"/>
    </row>
    <row r="19" spans="1:2" ht="15.75" thickBot="1">
      <c r="A19" s="11" t="s">
        <v>25</v>
      </c>
      <c r="B19" s="24"/>
    </row>
    <row r="20" spans="1:2" ht="15.75" thickBot="1">
      <c r="A20" s="7" t="s">
        <v>62</v>
      </c>
      <c r="B20" s="25"/>
    </row>
    <row r="21" spans="1:2" ht="15" customHeight="1" thickBot="1">
      <c r="A21" s="15" t="s">
        <v>63</v>
      </c>
      <c r="B21" s="26"/>
    </row>
    <row r="22" spans="1:2" ht="15" customHeight="1" thickBot="1">
      <c r="A22" s="39" t="s">
        <v>58</v>
      </c>
      <c r="B22" s="29"/>
    </row>
    <row r="23" spans="1:2" ht="15.75" thickBot="1">
      <c r="A23" s="11" t="s">
        <v>26</v>
      </c>
      <c r="B23" s="24"/>
    </row>
    <row r="24" spans="1:2" ht="15" customHeight="1" thickBot="1">
      <c r="A24" s="7" t="s">
        <v>74</v>
      </c>
      <c r="B24" s="34">
        <v>184.065608162</v>
      </c>
    </row>
    <row r="25" spans="1:2" ht="15" customHeight="1" thickBot="1">
      <c r="A25" s="39" t="s">
        <v>66</v>
      </c>
      <c r="B25" s="47"/>
    </row>
    <row r="26" spans="1:2" ht="15.75" thickBot="1">
      <c r="A26" s="11" t="s">
        <v>29</v>
      </c>
      <c r="B26" s="35">
        <v>184.065608162</v>
      </c>
    </row>
    <row r="27" spans="1:2" ht="15.75" thickBot="1">
      <c r="A27" s="3"/>
      <c r="B27" s="24"/>
    </row>
    <row r="28" spans="1:2" ht="15.75" thickBot="1">
      <c r="A28" s="11" t="s">
        <v>30</v>
      </c>
      <c r="B28" s="24"/>
    </row>
    <row r="29" spans="1:2" ht="15.75" thickBot="1">
      <c r="A29" s="7" t="s">
        <v>56</v>
      </c>
      <c r="B29" s="25"/>
    </row>
    <row r="30" spans="1:2" ht="15" customHeight="1" thickBot="1">
      <c r="A30" s="7" t="s">
        <v>57</v>
      </c>
      <c r="B30" s="26"/>
    </row>
    <row r="31" spans="1:2" ht="15" customHeight="1" thickBot="1">
      <c r="A31" s="7" t="s">
        <v>58</v>
      </c>
      <c r="B31" s="34"/>
    </row>
    <row r="32" spans="1:2" ht="15.75" thickBot="1">
      <c r="A32" s="11" t="s">
        <v>31</v>
      </c>
      <c r="B32" s="35"/>
    </row>
    <row r="33" spans="1:2" ht="15.75" thickBot="1">
      <c r="A33" s="6"/>
      <c r="B33" s="24"/>
    </row>
    <row r="34" spans="1:2" ht="15.75" thickBot="1">
      <c r="A34" s="11" t="s">
        <v>32</v>
      </c>
      <c r="B34" s="24"/>
    </row>
    <row r="35" spans="1:2" ht="15.75" thickBot="1">
      <c r="A35" s="7" t="s">
        <v>56</v>
      </c>
      <c r="B35" s="25"/>
    </row>
    <row r="36" spans="1:2" ht="15" customHeight="1" thickBot="1">
      <c r="A36" s="7" t="s">
        <v>57</v>
      </c>
      <c r="B36" s="26"/>
    </row>
    <row r="37" spans="1:2" ht="15" customHeight="1" thickBot="1">
      <c r="A37" s="7" t="s">
        <v>58</v>
      </c>
      <c r="B37" s="28"/>
    </row>
    <row r="38" spans="1:2" ht="15.75" thickBot="1">
      <c r="A38" s="11" t="s">
        <v>33</v>
      </c>
      <c r="B38" s="24"/>
    </row>
    <row r="39" spans="1:2" ht="15.75" thickBot="1">
      <c r="A39" s="3"/>
      <c r="B39" s="24"/>
    </row>
    <row r="40" spans="1:2" ht="15.75" thickBot="1">
      <c r="A40" s="11" t="s">
        <v>34</v>
      </c>
      <c r="B40" s="24"/>
    </row>
    <row r="41" spans="1:2" ht="15.75" thickBot="1">
      <c r="A41" s="7" t="s">
        <v>56</v>
      </c>
      <c r="B41" s="25"/>
    </row>
    <row r="42" spans="1:2" ht="15.75" thickBot="1">
      <c r="A42" s="7" t="s">
        <v>57</v>
      </c>
      <c r="B42" s="25"/>
    </row>
    <row r="43" spans="1:2" ht="15.75" thickBot="1">
      <c r="A43" s="7" t="s">
        <v>58</v>
      </c>
      <c r="B43" s="25"/>
    </row>
    <row r="44" spans="1:2" ht="15.75" thickBot="1">
      <c r="A44" s="11" t="s">
        <v>35</v>
      </c>
      <c r="B44" s="24"/>
    </row>
    <row r="45" spans="1:2" ht="15.75" thickBot="1">
      <c r="A45" s="3"/>
      <c r="B45" s="24"/>
    </row>
    <row r="46" spans="1:2" ht="15.75" thickBot="1">
      <c r="A46" s="11" t="s">
        <v>36</v>
      </c>
      <c r="B46" s="24"/>
    </row>
    <row r="47" spans="1:2" ht="15.75" thickBot="1">
      <c r="A47" s="7" t="s">
        <v>56</v>
      </c>
      <c r="B47" s="25"/>
    </row>
    <row r="48" spans="1:2" ht="15.75" thickBot="1">
      <c r="A48" s="7" t="s">
        <v>57</v>
      </c>
      <c r="B48" s="25"/>
    </row>
    <row r="49" spans="1:2" ht="15.75" thickBot="1">
      <c r="A49" s="7" t="s">
        <v>58</v>
      </c>
      <c r="B49" s="25"/>
    </row>
    <row r="50" spans="1:2" ht="15.75" thickBot="1">
      <c r="A50" s="11" t="s">
        <v>37</v>
      </c>
      <c r="B50" s="35"/>
    </row>
    <row r="51" spans="1:2" ht="15.75" thickBot="1">
      <c r="A51" s="3"/>
      <c r="B51" s="24"/>
    </row>
    <row r="52" spans="1:2" ht="15.75" thickBot="1">
      <c r="A52" s="11" t="s">
        <v>38</v>
      </c>
      <c r="B52" s="42">
        <f>B26+B16</f>
        <v>338.9313901620017</v>
      </c>
    </row>
    <row r="53" spans="1:2" ht="15.75" thickBot="1">
      <c r="A53" s="11" t="s">
        <v>39</v>
      </c>
      <c r="B53" s="36">
        <f>'נספח 1'!B38</f>
        <v>6692158.694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rightToLeft="1" zoomScalePageLayoutView="0" workbookViewId="0" topLeftCell="A1">
      <selection activeCell="B1" sqref="B1"/>
    </sheetView>
  </sheetViews>
  <sheetFormatPr defaultColWidth="9.140625" defaultRowHeight="15"/>
  <cols>
    <col min="1" max="1" width="57.421875" style="0" bestFit="1" customWidth="1"/>
    <col min="2" max="2" width="14.421875" style="17" bestFit="1" customWidth="1"/>
  </cols>
  <sheetData>
    <row r="1" ht="15">
      <c r="A1" s="46" t="s">
        <v>64</v>
      </c>
    </row>
    <row r="2" ht="15.75">
      <c r="A2" s="44" t="s">
        <v>65</v>
      </c>
    </row>
    <row r="3" ht="15.75" thickBot="1">
      <c r="A3" s="1" t="s">
        <v>77</v>
      </c>
    </row>
    <row r="4" spans="1:2" ht="15.75" thickBot="1">
      <c r="A4" s="9"/>
      <c r="B4" s="10" t="s">
        <v>0</v>
      </c>
    </row>
    <row r="5" spans="1:2" ht="15.75" thickBot="1">
      <c r="A5" s="11" t="s">
        <v>40</v>
      </c>
      <c r="B5" s="20"/>
    </row>
    <row r="6" spans="1:4" ht="15.75" thickBot="1">
      <c r="A6" s="7" t="s">
        <v>83</v>
      </c>
      <c r="B6" s="18">
        <v>170.4087</v>
      </c>
      <c r="D6" s="51"/>
    </row>
    <row r="7" spans="1:4" ht="15.75" thickBot="1">
      <c r="A7" s="7" t="s">
        <v>84</v>
      </c>
      <c r="B7" s="18">
        <v>43.40875108712857</v>
      </c>
      <c r="D7" s="51"/>
    </row>
    <row r="8" spans="1:4" ht="15.75" thickBot="1">
      <c r="A8" s="7" t="s">
        <v>85</v>
      </c>
      <c r="B8" s="18">
        <v>32.24650080758122</v>
      </c>
      <c r="D8" s="51"/>
    </row>
    <row r="9" spans="1:4" ht="15.75" thickBot="1">
      <c r="A9" s="7" t="s">
        <v>86</v>
      </c>
      <c r="B9" s="18">
        <v>32.05332</v>
      </c>
      <c r="D9" s="51"/>
    </row>
    <row r="10" spans="1:2" ht="15" customHeight="1" thickBot="1">
      <c r="A10" s="7" t="s">
        <v>58</v>
      </c>
      <c r="B10" s="19"/>
    </row>
    <row r="11" spans="1:2" ht="15" customHeight="1" thickBot="1">
      <c r="A11" s="12"/>
      <c r="B11" s="20"/>
    </row>
    <row r="12" spans="1:2" ht="15.75" thickBot="1">
      <c r="A12" s="37" t="s">
        <v>41</v>
      </c>
      <c r="B12" s="38">
        <f>SUM(B6:B11)</f>
        <v>278.1172718947098</v>
      </c>
    </row>
    <row r="13" spans="1:2" ht="15.75" thickBot="1">
      <c r="A13" s="12"/>
      <c r="B13" s="20"/>
    </row>
    <row r="14" spans="1:2" ht="15.75" thickBot="1">
      <c r="A14" s="11" t="s">
        <v>42</v>
      </c>
      <c r="B14" s="20"/>
    </row>
    <row r="15" spans="1:2" ht="15.75" thickBot="1">
      <c r="A15" s="7" t="s">
        <v>56</v>
      </c>
      <c r="B15" s="18"/>
    </row>
    <row r="16" spans="1:2" ht="15" customHeight="1" thickBot="1">
      <c r="A16" s="7" t="s">
        <v>57</v>
      </c>
      <c r="B16" s="19"/>
    </row>
    <row r="17" spans="1:2" ht="14.25" customHeight="1" thickBot="1">
      <c r="A17" s="7" t="s">
        <v>58</v>
      </c>
      <c r="B17" s="21"/>
    </row>
    <row r="18" spans="1:2" ht="15.75" thickBot="1">
      <c r="A18" s="11" t="s">
        <v>43</v>
      </c>
      <c r="B18" s="22">
        <v>0</v>
      </c>
    </row>
    <row r="19" spans="1:2" ht="15.75" thickBot="1">
      <c r="A19" s="12"/>
      <c r="B19" s="20"/>
    </row>
    <row r="20" spans="1:2" ht="15.75" thickBot="1">
      <c r="A20" s="11" t="s">
        <v>44</v>
      </c>
      <c r="B20" s="20"/>
    </row>
    <row r="21" spans="1:2" ht="15.75" thickBot="1">
      <c r="A21" s="7" t="s">
        <v>56</v>
      </c>
      <c r="B21" s="18"/>
    </row>
    <row r="22" spans="1:2" ht="15" customHeight="1" thickBot="1">
      <c r="A22" s="15" t="s">
        <v>57</v>
      </c>
      <c r="B22" s="19"/>
    </row>
    <row r="23" spans="1:2" ht="15" customHeight="1" thickBot="1">
      <c r="A23" s="30" t="s">
        <v>58</v>
      </c>
      <c r="B23" s="21"/>
    </row>
    <row r="24" spans="1:2" ht="15.75" thickBot="1">
      <c r="A24" s="14" t="s">
        <v>45</v>
      </c>
      <c r="B24" s="22">
        <v>0</v>
      </c>
    </row>
    <row r="25" spans="1:2" ht="15.75" thickBot="1">
      <c r="A25" s="12"/>
      <c r="B25" s="20"/>
    </row>
    <row r="26" spans="1:2" ht="14.25" customHeight="1" thickBot="1">
      <c r="A26" s="13" t="s">
        <v>46</v>
      </c>
      <c r="B26" s="20"/>
    </row>
    <row r="27" spans="1:2" ht="15.75" thickBot="1">
      <c r="A27" s="14" t="s">
        <v>47</v>
      </c>
      <c r="B27" s="20"/>
    </row>
    <row r="28" spans="1:2" ht="15.75" thickBot="1">
      <c r="A28" s="7" t="s">
        <v>55</v>
      </c>
      <c r="B28" s="18"/>
    </row>
    <row r="29" spans="1:2" ht="15.75" thickBot="1">
      <c r="A29" s="7" t="s">
        <v>59</v>
      </c>
      <c r="B29" s="18"/>
    </row>
    <row r="30" spans="1:2" ht="15.75" thickBot="1">
      <c r="A30" s="7" t="s">
        <v>58</v>
      </c>
      <c r="B30" s="18"/>
    </row>
    <row r="31" spans="1:2" ht="15.75" thickBot="1">
      <c r="A31" s="11" t="s">
        <v>48</v>
      </c>
      <c r="B31" s="20"/>
    </row>
    <row r="32" spans="1:2" ht="15.75" thickBot="1">
      <c r="A32" s="7" t="s">
        <v>55</v>
      </c>
      <c r="B32" s="18"/>
    </row>
    <row r="33" spans="1:2" ht="15.75" thickBot="1">
      <c r="A33" s="7" t="s">
        <v>59</v>
      </c>
      <c r="B33" s="18"/>
    </row>
    <row r="34" spans="1:2" ht="15.75" thickBot="1">
      <c r="A34" s="7" t="s">
        <v>58</v>
      </c>
      <c r="B34" s="18"/>
    </row>
    <row r="35" spans="1:2" ht="15.75" thickBot="1">
      <c r="A35" s="11" t="s">
        <v>49</v>
      </c>
      <c r="B35" s="22">
        <v>0</v>
      </c>
    </row>
    <row r="36" spans="1:2" ht="15.75" thickBot="1">
      <c r="A36" s="12"/>
      <c r="B36" s="20"/>
    </row>
    <row r="37" spans="1:2" ht="15.75" thickBot="1">
      <c r="A37" s="11" t="s">
        <v>50</v>
      </c>
      <c r="B37" s="20"/>
    </row>
    <row r="38" spans="1:2" ht="15.75" thickBot="1">
      <c r="A38" s="11" t="s">
        <v>51</v>
      </c>
      <c r="B38" s="20"/>
    </row>
    <row r="39" spans="1:2" ht="15.75" thickBot="1">
      <c r="A39" s="7" t="s">
        <v>87</v>
      </c>
      <c r="B39" s="53">
        <v>133.40495017400002</v>
      </c>
    </row>
    <row r="40" spans="1:2" ht="15.75" thickBot="1">
      <c r="A40" s="7" t="s">
        <v>73</v>
      </c>
      <c r="B40" s="53">
        <v>45.18634208699993</v>
      </c>
    </row>
    <row r="41" spans="1:2" ht="15.75" thickBot="1">
      <c r="A41" s="7" t="s">
        <v>72</v>
      </c>
      <c r="B41" s="53">
        <v>6.323314459000027</v>
      </c>
    </row>
    <row r="42" spans="1:2" ht="15.75" thickBot="1">
      <c r="A42" s="7" t="s">
        <v>88</v>
      </c>
      <c r="B42" s="53">
        <v>3.4507057320000074</v>
      </c>
    </row>
    <row r="43" spans="1:2" ht="15.75" thickBot="1">
      <c r="A43" s="7" t="s">
        <v>67</v>
      </c>
      <c r="B43" s="53">
        <v>0.7533731139999998</v>
      </c>
    </row>
    <row r="44" spans="1:2" ht="15.75" thickBot="1">
      <c r="A44" s="11" t="s">
        <v>52</v>
      </c>
      <c r="B44" s="54"/>
    </row>
    <row r="45" spans="1:2" ht="15.75" thickBot="1">
      <c r="A45" s="7" t="s">
        <v>89</v>
      </c>
      <c r="B45" s="53">
        <v>1002.3695016359972</v>
      </c>
    </row>
    <row r="46" spans="1:2" ht="15.75" thickBot="1">
      <c r="A46" s="7" t="s">
        <v>90</v>
      </c>
      <c r="B46" s="53">
        <v>740.3182224669956</v>
      </c>
    </row>
    <row r="47" spans="1:2" ht="15.75" thickBot="1">
      <c r="A47" s="7" t="s">
        <v>91</v>
      </c>
      <c r="B47" s="53">
        <v>581.3292387700025</v>
      </c>
    </row>
    <row r="48" spans="1:2" ht="15.75" thickBot="1">
      <c r="A48" s="7" t="s">
        <v>92</v>
      </c>
      <c r="B48" s="53">
        <v>159.9876891499999</v>
      </c>
    </row>
    <row r="49" spans="1:2" ht="15.75" thickBot="1">
      <c r="A49" s="7" t="s">
        <v>67</v>
      </c>
      <c r="B49" s="53">
        <v>367.37364453199996</v>
      </c>
    </row>
    <row r="50" spans="1:2" ht="15.75" thickBot="1">
      <c r="A50" s="7"/>
      <c r="B50" s="18"/>
    </row>
    <row r="51" spans="1:2" ht="15.75" thickBot="1">
      <c r="A51" s="7"/>
      <c r="B51" s="18"/>
    </row>
    <row r="52" spans="1:2" ht="15.75" thickBot="1">
      <c r="A52" s="7"/>
      <c r="B52" s="18"/>
    </row>
    <row r="53" spans="1:2" ht="15.75" thickBot="1">
      <c r="A53" s="7"/>
      <c r="B53" s="18"/>
    </row>
    <row r="54" spans="1:2" ht="15.75" thickBot="1">
      <c r="A54" s="7"/>
      <c r="B54" s="18"/>
    </row>
    <row r="55" spans="1:2" ht="15.75" thickBot="1">
      <c r="A55" s="7"/>
      <c r="B55" s="18"/>
    </row>
    <row r="56" spans="1:2" ht="15.75" thickBot="1">
      <c r="A56" s="11" t="s">
        <v>54</v>
      </c>
      <c r="B56" s="23">
        <f>SUM(B39:B55)</f>
        <v>3040.496982120995</v>
      </c>
    </row>
    <row r="57" spans="1:2" ht="15.75" thickBot="1">
      <c r="A57" s="11" t="s">
        <v>53</v>
      </c>
      <c r="B57" s="23">
        <f>B56+B12</f>
        <v>3318.6142540157052</v>
      </c>
    </row>
    <row r="58" spans="1:4" ht="15.75" thickBot="1">
      <c r="A58" s="11" t="s">
        <v>39</v>
      </c>
      <c r="B58" s="23">
        <f>'נספח 1'!B38</f>
        <v>6692158.694</v>
      </c>
      <c r="D58" s="16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2015-03-31T13:03:46Z</dcterms:created>
  <dcterms:modified xsi:type="dcterms:W3CDTF">2024-03-29T06:25:53Z</dcterms:modified>
  <cp:category/>
  <cp:version/>
  <cp:contentType/>
  <cp:contentStatus/>
</cp:coreProperties>
</file>